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imetable" sheetId="2" state="visible" r:id="rId4"/>
    <sheet name="Utilisation" sheetId="3" state="visible" r:id="rId5"/>
    <sheet name="Lists" sheetId="4" state="visible" r:id="rId6"/>
    <sheet name="Attendance" sheetId="5" state="visible" r:id="rId7"/>
    <sheet name="Classes" sheetId="6" state="visible" r:id="rId8"/>
    <sheet name="Schedule" sheetId="7" state="visible" r:id="rId9"/>
  </sheets>
  <definedNames>
    <definedName function="false" hidden="false" localSheetId="4" name="_xlnm.Print_Titles" vbProcedure="false">Attendance!$1:$1</definedName>
    <definedName function="false" hidden="true" localSheetId="4" name="_xlnm._FilterDatabase" vbProcedure="false">Attendance!$A$1:$J$1001</definedName>
    <definedName function="false" hidden="false" localSheetId="5" name="_xlnm.Print_Titles" vbProcedure="false">Classes!$1:$1</definedName>
    <definedName function="false" hidden="false" localSheetId="6" name="_xlnm.Print_Titles" vbProcedure="false">Schedule!$1:$1</definedName>
    <definedName function="false" hidden="true" localSheetId="6" name="_xlnm._FilterDatabase" vbProcedure="false">Schedule!$A$1:$I$151</definedName>
    <definedName function="false" hidden="false" localSheetId="1" name="_xlnm.Print_Area" vbProcedure="false">Timetable!$A$1:$H$24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<sst xmlns="http://schemas.openxmlformats.org/spreadsheetml/2006/main" count="242" uniqueCount="119">
  <si>
    <t xml:space="preserve">Gym class timetable</t>
  </si>
  <si>
    <t xml:space="preserve">Free template from ClubPilot: clubpilot.au/resources</t>
  </si>
  <si>
    <t xml:space="preserve">Plan your group fitness week, print a member-facing timetable, log attendance and see which classes are full and which need a rethink.</t>
  </si>
  <si>
    <t xml:space="preserve">Sheets</t>
  </si>
  <si>
    <t xml:space="preserve">Timetable</t>
  </si>
  <si>
    <t xml:space="preserve">The member-facing week, ready to print in landscape. It fills in from the Schedule sheet.</t>
  </si>
  <si>
    <t xml:space="preserve">Utilisation</t>
  </si>
  <si>
    <t xml:space="preserve">Sessions, average attendance, % full and no-shows for each class, with a flag for classes to review or expand.</t>
  </si>
  <si>
    <t xml:space="preserve">Attendance</t>
  </si>
  <si>
    <t xml:space="preserve">One row per class held: date, start, class, booked and attended. Capacity, % full and no-shows fill in.</t>
  </si>
  <si>
    <t xml:space="preserve">Schedule</t>
  </si>
  <si>
    <t xml:space="preserve">One row per weekly class: day, start, class, instructor and room.</t>
  </si>
  <si>
    <t xml:space="preserve">Classes</t>
  </si>
  <si>
    <t xml:space="preserve">Your class list, with duration, level, default capacity and the description members see.</t>
  </si>
  <si>
    <t xml:space="preserve">Lists</t>
  </si>
  <si>
    <t xml:space="preserve">Days, rooms, instructors, levels, time slots, the club name and the attendance thresholds.</t>
  </si>
  <si>
    <t xml:space="preserve">How to use it</t>
  </si>
  <si>
    <t xml:space="preserve">1. Set up</t>
  </si>
  <si>
    <t xml:space="preserve">Change the club name, rooms, instructors and time slots on the Lists sheet, and your classes on the Classes sheet.</t>
  </si>
  <si>
    <t xml:space="preserve">2. Build the week</t>
  </si>
  <si>
    <t xml:space="preserve">Add one row per class on the Schedule sheet. Choose a start time from the slot list so it appears on the Timetable.</t>
  </si>
  <si>
    <t xml:space="preserve">3. Track</t>
  </si>
  <si>
    <t xml:space="preserve">Log booked and attended numbers after each class, then review Utilisation each month.</t>
  </si>
  <si>
    <t xml:space="preserve">Examples</t>
  </si>
  <si>
    <t xml:space="preserve">Instructor names, classes and attendance figures are examples. Replace them with your own.</t>
  </si>
  <si>
    <t xml:space="preserve">Colours</t>
  </si>
  <si>
    <t xml:space="preserve">White cells</t>
  </si>
  <si>
    <t xml:space="preserve">Type here. Many have dropdowns.</t>
  </si>
  <si>
    <t xml:space="preserve">Grey cells</t>
  </si>
  <si>
    <t xml:space="preserve">Calculated for you. Do not type over them.</t>
  </si>
  <si>
    <t xml:space="preserve">Blue numbers</t>
  </si>
  <si>
    <t xml:space="preserve">Settings and inputs you can change.</t>
  </si>
  <si>
    <t xml:space="preserve">Google Sheets</t>
  </si>
  <si>
    <t xml:space="preserve">Upload this file to Google Drive and open it with Google Sheets. The formulas, dropdowns and flags work there too.</t>
  </si>
  <si>
    <t xml:space="preserve">Using ClubPilot?</t>
  </si>
  <si>
    <t xml:space="preserve">ClubPilot keeps each club's monthly manager checklists, inspections and maintenance jobs in one place, so studio equipment faults reach the right person before the next class.</t>
  </si>
  <si>
    <t xml:space="preserve">Try ClubPilot free</t>
  </si>
  <si>
    <t xml:space="preserve">Start a 30-day free trial at clubpilot.au. No card required.</t>
  </si>
  <si>
    <t xml:space="preserve">Time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</si>
  <si>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</si>
  <si>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</si>
  <si>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</si>
  <si>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</si>
  <si>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</si>
  <si>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</si>
  <si>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</si>
  <si>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This view fills in from the Schedule sheet. Each cell shows the class, room and instructor.</t>
  </si>
  <si>
    <t xml:space="preserve">Class utilisation</t>
  </si>
  <si>
    <t xml:space="preserve">From the Attendance sheet. Amber: below the low-attendance setting. Green: near full.</t>
  </si>
  <si>
    <t xml:space="preserve">Class</t>
  </si>
  <si>
    <t xml:space="preserve">Sessions logged</t>
  </si>
  <si>
    <t xml:space="preserve">Weekly sessions on timetable</t>
  </si>
  <si>
    <t xml:space="preserve">Average attended</t>
  </si>
  <si>
    <t xml:space="preserve">Average % full</t>
  </si>
  <si>
    <t xml:space="preserve">Total no-shows</t>
  </si>
  <si>
    <t xml:space="preserve">Flag</t>
  </si>
  <si>
    <t xml:space="preserve">Day</t>
  </si>
  <si>
    <t xml:space="preserve">Room</t>
  </si>
  <si>
    <t xml:space="preserve">Instructor</t>
  </si>
  <si>
    <t xml:space="preserve">Level</t>
  </si>
  <si>
    <t xml:space="preserve">Time slot</t>
  </si>
  <si>
    <t xml:space="preserve">Setting</t>
  </si>
  <si>
    <t xml:space="preserve">Value</t>
  </si>
  <si>
    <t xml:space="preserve">Mon</t>
  </si>
  <si>
    <t xml:space="preserve">Studio 1</t>
  </si>
  <si>
    <t xml:space="preserve">Instructor A</t>
  </si>
  <si>
    <t xml:space="preserve">All levels</t>
  </si>
  <si>
    <t xml:space="preserve">Club</t>
  </si>
  <si>
    <t xml:space="preserve">Example Club North</t>
  </si>
  <si>
    <t xml:space="preserve">Tue</t>
  </si>
  <si>
    <t xml:space="preserve">Spin studio</t>
  </si>
  <si>
    <t xml:space="preserve">Instructor B</t>
  </si>
  <si>
    <t xml:space="preserve">Beginner</t>
  </si>
  <si>
    <t xml:space="preserve">Timetable starts (date)</t>
  </si>
  <si>
    <t xml:space="preserve">Wed</t>
  </si>
  <si>
    <t xml:space="preserve">Functional zone</t>
  </si>
  <si>
    <t xml:space="preserve">Instructor C</t>
  </si>
  <si>
    <t xml:space="preserve">Intermediate</t>
  </si>
  <si>
    <t xml:space="preserve">Low attendance below (% full)</t>
  </si>
  <si>
    <t xml:space="preserve">Thu</t>
  </si>
  <si>
    <t xml:space="preserve">Outdoor area</t>
  </si>
  <si>
    <t xml:space="preserve">Instructor D</t>
  </si>
  <si>
    <t xml:space="preserve">Advanced</t>
  </si>
  <si>
    <t xml:space="preserve">Near full above (% full)</t>
  </si>
  <si>
    <t xml:space="preserve">Fri</t>
  </si>
  <si>
    <t xml:space="preserve">Sat</t>
  </si>
  <si>
    <t xml:space="preserve">Classes must start at one of the listed time slots to appear on the Timetable. Add or change slots in the Time slot column.</t>
  </si>
  <si>
    <t xml:space="preserve">Sun</t>
  </si>
  <si>
    <t xml:space="preserve">Date</t>
  </si>
  <si>
    <t xml:space="preserve">Start</t>
  </si>
  <si>
    <t xml:space="preserve">Capacity</t>
  </si>
  <si>
    <t xml:space="preserve">Booked</t>
  </si>
  <si>
    <t xml:space="preserve">Attended</t>
  </si>
  <si>
    <t xml:space="preserve">% full</t>
  </si>
  <si>
    <t xml:space="preserve">No-shows</t>
  </si>
  <si>
    <t xml:space="preserve">Notes</t>
  </si>
  <si>
    <t xml:space="preserve">Spin</t>
  </si>
  <si>
    <t xml:space="preserve">Pilates mat</t>
  </si>
  <si>
    <t xml:space="preserve">HIIT</t>
  </si>
  <si>
    <t xml:space="preserve">Yoga flow</t>
  </si>
  <si>
    <t xml:space="preserve">Barbell strength</t>
  </si>
  <si>
    <t xml:space="preserve">Strength circuit</t>
  </si>
  <si>
    <t xml:space="preserve">Boxing fitness</t>
  </si>
  <si>
    <t xml:space="preserve">Duration (minutes)</t>
  </si>
  <si>
    <t xml:space="preserve">Default capacity</t>
  </si>
  <si>
    <t xml:space="preserve">Description for members</t>
  </si>
  <si>
    <t xml:space="preserve">Indoor cycling to music, with intervals and climbs. Bring a towel and water.</t>
  </si>
  <si>
    <t xml:space="preserve">High-intensity intervals using bodyweight, kettlebells and cardio machines.</t>
  </si>
  <si>
    <t xml:space="preserve">Full-body strength training with barbells and plates, coached throughout.</t>
  </si>
  <si>
    <t xml:space="preserve">Core strength, control and mobility on the mat.</t>
  </si>
  <si>
    <t xml:space="preserve">A flowing class for strength, balance and flexibility.</t>
  </si>
  <si>
    <t xml:space="preserve">Pad and bag work in pairs. Gloves available.</t>
  </si>
  <si>
    <t xml:space="preserve">A coached circuit for new members, with stations explained.</t>
  </si>
  <si>
    <t xml:space="preserve">Stretch and recover</t>
  </si>
  <si>
    <t xml:space="preserve">Gentle stretching and foam rolling to finish the week.</t>
  </si>
  <si>
    <t xml:space="preserve">Capacity
blank = default</t>
  </si>
  <si>
    <t xml:space="preserve">Finish</t>
  </si>
  <si>
    <t xml:space="preserve">Capacity used</t>
  </si>
  <si>
    <t xml:space="preserve">Key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</si>
</sst>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h:mm\ AM/PM"/>
    <numFmt numFmtId="166" formatCode="0;\-0;\-"/>
    <numFmt numFmtId="167" formatCode="0.0"/>
    <numFmt numFmtId="168" formatCode="0%"/>
    <numFmt numFmtId="169" formatCode="d\ mmm\ yyyy"/>
    <numFmt numFmtId="170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9211D"/>
      <name val="Arial"/>
      <family val="0"/>
      <charset val="1"/>
    </font>
    <font>
      <b val="true"/>
      <sz val="10"/>
      <color rgb="FFB51D3A"/>
      <name val="Arial"/>
      <family val="0"/>
      <charset val="1"/>
    </font>
    <font>
      <sz val="11"/>
      <color rgb="FF19211D"/>
      <name val="Arial"/>
      <family val="0"/>
      <charset val="1"/>
    </font>
    <font>
      <b val="true"/>
      <sz val="12"/>
      <color rgb="FFB51D3A"/>
      <name val="Arial"/>
      <family val="0"/>
      <charset val="1"/>
    </font>
    <font>
      <b val="true"/>
      <sz val="10"/>
      <color rgb="FF19211D"/>
      <name val="Arial"/>
      <family val="0"/>
      <charset val="1"/>
    </font>
    <font>
      <sz val="10"/>
      <color rgb="FF19211D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u val="single"/>
      <sz val="10"/>
      <color rgb="FFB51D3A"/>
      <name val="Arial"/>
      <family val="0"/>
      <charset val="1"/>
    </font>
    <font>
      <b val="true"/>
      <sz val="18"/>
      <color rgb="FF19211D"/>
      <name val="Arial"/>
      <family val="0"/>
      <charset val="1"/>
    </font>
    <font>
      <sz val="10"/>
      <color rgb="FF5260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9211D"/>
      <name val="Arial"/>
      <family val="0"/>
      <charset val="1"/>
    </font>
    <font>
      <i val="true"/>
      <sz val="9"/>
      <color rgb="FF526059"/>
      <name val="Arial"/>
      <family val="0"/>
      <charset val="1"/>
    </font>
    <font>
      <b val="true"/>
      <sz val="16"/>
      <color rgb="FF19211D"/>
      <name val="Arial"/>
      <family val="0"/>
      <charset val="1"/>
    </font>
    <font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3F5F2"/>
        <bgColor rgb="FFFFFFFF"/>
      </patternFill>
    </fill>
    <fill>
      <patternFill patternType="solid">
        <fgColor rgb="FFB51D3A"/>
        <bgColor rgb="FF993366"/>
      </patternFill>
    </fill>
    <fill>
      <patternFill patternType="solid">
        <fgColor rgb="FF526059"/>
        <bgColor rgb="FF1E6B3A"/>
      </patternFill>
    </fill>
    <fill>
      <patternFill patternType="solid">
        <fgColor rgb="FF19211D"/>
        <bgColor rgb="FF003300"/>
      </patternFill>
    </fill>
    <fill>
      <patternFill patternType="solid">
        <fgColor rgb="FFFFFFFF"/>
        <bgColor rgb="FFF3F5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3CE"/>
      </left>
      <right style="thin">
        <color rgb="FFCBD3CE"/>
      </right>
      <top style="thin">
        <color rgb="FFCBD3CE"/>
      </top>
      <bottom style="thin">
        <color rgb="FFCB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Arial"/>
        <charset val="1"/>
        <family val="0"/>
        <b val="1"/>
        <color rgb="FF19211D"/>
        <sz val="9"/>
      </font>
      <fill>
        <patternFill>
          <bgColor rgb="FFFBE6EA"/>
        </patternFill>
      </fill>
    </dxf>
    <dxf>
      <font>
        <name val="Arial"/>
        <charset val="1"/>
        <family val="0"/>
        <b val="1"/>
        <color rgb="FF7A5200"/>
        <sz val="10"/>
      </font>
      <fill>
        <patternFill>
          <bgColor rgb="FFFFF1C7"/>
        </patternFill>
      </fill>
    </dxf>
    <dxf>
      <font>
        <name val="Arial"/>
        <charset val="1"/>
        <family val="0"/>
        <b val="1"/>
        <color rgb="FF1E6B3A"/>
        <sz val="10"/>
      </font>
      <fill>
        <patternFill>
          <bgColor rgb="FFDCEFE3"/>
        </patternFill>
      </fill>
    </dxf>
    <dxf>
      <fill>
        <patternFill patternType="solid">
          <fgColor rgb="FF19211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26059"/>
          <bgColor rgb="FF000000"/>
        </patternFill>
      </fill>
    </dxf>
    <dxf>
      <fill>
        <patternFill patternType="solid">
          <fgColor rgb="FFF3F5F2"/>
          <bgColor rgb="FF000000"/>
        </patternFill>
      </fill>
    </dxf>
    <dxf>
      <fill>
        <patternFill patternType="solid">
          <fgColor rgb="FFDCEFE3"/>
          <bgColor rgb="FF000000"/>
        </patternFill>
      </fill>
    </dxf>
    <dxf>
      <fill>
        <patternFill patternType="solid">
          <fgColor rgb="FFFFF1C7"/>
          <bgColor rgb="FF000000"/>
        </patternFill>
      </fill>
    </dxf>
    <dxf>
      <fill>
        <patternFill patternType="solid">
          <fgColor rgb="FF1E6B3A"/>
          <bgColor rgb="FF000000"/>
        </patternFill>
      </fill>
    </dxf>
    <dxf>
      <fill>
        <patternFill patternType="solid">
          <fgColor rgb="FF7A52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08000"/>
      <rgbColor rgb="FF800080"/>
      <rgbColor rgb="FF008080"/>
      <rgbColor rgb="FFCBD3CE"/>
      <rgbColor rgb="FF808080"/>
      <rgbColor rgb="FF9999FF"/>
      <rgbColor rgb="FFB51D3A"/>
      <rgbColor rgb="FFFFF1C7"/>
      <rgbColor rgb="FFF3F5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E6EA"/>
      <rgbColor rgb="FFDCEF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059"/>
      <rgbColor rgb="FF8A948E"/>
      <rgbColor rgb="FF003366"/>
      <rgbColor rgb="FF339966"/>
      <rgbColor rgb="FF003300"/>
      <rgbColor rgb="FF333300"/>
      <rgbColor rgb="FF7A5200"/>
      <rgbColor rgb="FF993366"/>
      <rgbColor rgb="FF333399"/>
      <rgbColor rgb="FF1921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1618560</xdr:colOff>
      <xdr:row>3</xdr:row>
      <xdr:rowOff>113400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161856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lubpilot.au/resources/gym-class-timetable-template" TargetMode="External"/><Relationship Id="rId2" Type="http://schemas.openxmlformats.org/officeDocument/2006/relationships/hyperlink" Target="https://clubpilot.au/app/start-trial?source=resources/gym-class-timetable-template" TargetMode="External"/><Relationship Id="rId3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1D3A"/>
    <pageSetUpPr fitToPage="true"/>
  </sheetPr>
  <dimension ref="B6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3" min="3" style="1" width="86"/>
  </cols>
  <sheetData>
    <row r="6" customFormat="false" ht="26.8" hidden="false" customHeight="false" outlineLevel="0" collapsed="false">
      <c r="B6" s="2" t="s">
        <v>0</v>
      </c>
    </row>
    <row r="7" customFormat="false" ht="15" hidden="false" customHeight="false" outlineLevel="0" collapsed="false">
      <c r="B7" s="3" t="s">
        <v>1</v>
      </c>
    </row>
    <row r="9" customFormat="false" ht="24" hidden="false" customHeight="true" outlineLevel="0" collapsed="false">
      <c r="B9" s="4" t="s">
        <v>2</v>
      </c>
      <c r="C9" s="4"/>
    </row>
    <row r="10" customFormat="false" ht="15" hidden="false" customHeight="false" outlineLevel="0" collapsed="false">
      <c r="B10" s="4"/>
      <c r="C10" s="4"/>
    </row>
    <row r="12" customFormat="false" ht="15" hidden="false" customHeight="false" outlineLevel="0" collapsed="false">
      <c r="B12" s="5" t="s">
        <v>3</v>
      </c>
    </row>
    <row r="13" customFormat="false" ht="15" hidden="false" customHeight="true" outlineLevel="0" collapsed="false">
      <c r="B13" s="6" t="s">
        <v>4</v>
      </c>
      <c r="C13" s="7" t="s">
        <v>5</v>
      </c>
    </row>
    <row r="14" customFormat="false" ht="30" hidden="false" customHeight="true" outlineLevel="0" collapsed="false">
      <c r="B14" s="6" t="s">
        <v>6</v>
      </c>
      <c r="C14" s="7" t="s">
        <v>7</v>
      </c>
    </row>
    <row r="15" customFormat="false" ht="30" hidden="false" customHeight="true" outlineLevel="0" collapsed="false">
      <c r="B15" s="6" t="s">
        <v>8</v>
      </c>
      <c r="C15" s="7" t="s">
        <v>9</v>
      </c>
    </row>
    <row r="16" customFormat="false" ht="15" hidden="false" customHeight="true" outlineLevel="0" collapsed="false">
      <c r="B16" s="6" t="s">
        <v>10</v>
      </c>
      <c r="C16" s="7" t="s">
        <v>11</v>
      </c>
    </row>
    <row r="17" customFormat="false" ht="15" hidden="false" customHeight="true" outlineLevel="0" collapsed="false">
      <c r="B17" s="6" t="s">
        <v>12</v>
      </c>
      <c r="C17" s="7" t="s">
        <v>13</v>
      </c>
    </row>
    <row r="18" customFormat="false" ht="15" hidden="false" customHeight="true" outlineLevel="0" collapsed="false">
      <c r="B18" s="6" t="s">
        <v>14</v>
      </c>
      <c r="C18" s="7" t="s">
        <v>15</v>
      </c>
    </row>
    <row r="20" customFormat="false" ht="15" hidden="false" customHeight="false" outlineLevel="0" collapsed="false">
      <c r="B20" s="5" t="s">
        <v>16</v>
      </c>
    </row>
    <row r="21" customFormat="false" ht="30" hidden="false" customHeight="true" outlineLevel="0" collapsed="false">
      <c r="B21" s="6" t="s">
        <v>17</v>
      </c>
      <c r="C21" s="7" t="s">
        <v>18</v>
      </c>
    </row>
    <row r="22" customFormat="false" ht="30" hidden="false" customHeight="true" outlineLevel="0" collapsed="false">
      <c r="B22" s="6" t="s">
        <v>19</v>
      </c>
      <c r="C22" s="7" t="s">
        <v>20</v>
      </c>
    </row>
    <row r="23" customFormat="false" ht="15" hidden="false" customHeight="true" outlineLevel="0" collapsed="false">
      <c r="B23" s="6" t="s">
        <v>21</v>
      </c>
      <c r="C23" s="7" t="s">
        <v>22</v>
      </c>
    </row>
    <row r="24" customFormat="false" ht="15" hidden="false" customHeight="true" outlineLevel="0" collapsed="false">
      <c r="B24" s="6" t="s">
        <v>23</v>
      </c>
      <c r="C24" s="7" t="s">
        <v>24</v>
      </c>
    </row>
    <row r="26" customFormat="false" ht="15" hidden="false" customHeight="false" outlineLevel="0" collapsed="false">
      <c r="B26" s="5" t="s">
        <v>25</v>
      </c>
    </row>
    <row r="27" customFormat="false" ht="15" hidden="false" customHeight="true" outlineLevel="0" collapsed="false">
      <c r="B27" s="8" t="s">
        <v>26</v>
      </c>
      <c r="C27" s="7" t="s">
        <v>27</v>
      </c>
    </row>
    <row r="28" customFormat="false" ht="15" hidden="false" customHeight="true" outlineLevel="0" collapsed="false">
      <c r="B28" s="9" t="s">
        <v>28</v>
      </c>
      <c r="C28" s="7" t="s">
        <v>29</v>
      </c>
    </row>
    <row r="29" customFormat="false" ht="15" hidden="false" customHeight="true" outlineLevel="0" collapsed="false">
      <c r="B29" s="10" t="s">
        <v>30</v>
      </c>
      <c r="C29" s="7" t="s">
        <v>31</v>
      </c>
    </row>
    <row r="31" customFormat="false" ht="30" hidden="false" customHeight="true" outlineLevel="0" collapsed="false">
      <c r="B31" s="6" t="s">
        <v>32</v>
      </c>
      <c r="C31" s="7" t="s">
        <v>33</v>
      </c>
    </row>
    <row r="32" customFormat="false" ht="30" hidden="false" customHeight="true" outlineLevel="0" collapsed="false">
      <c r="B32" s="6" t="s">
        <v>34</v>
      </c>
      <c r="C32" s="7" t="s">
        <v>35</v>
      </c>
    </row>
    <row r="33" customFormat="false" ht="15" hidden="false" customHeight="true" outlineLevel="0" collapsed="false">
      <c r="B33" s="6" t="s">
        <v>36</v>
      </c>
      <c r="C33" s="11" t="s">
        <v>37</v>
      </c>
    </row>
  </sheetData>
  <mergeCells count="1">
    <mergeCell ref="B9:C10"/>
  </mergeCells>
  <hyperlinks>
    <hyperlink ref="B7" r:id="rId1" display="Free template from ClubPilot: clubpilot.au/resources"/>
    <hyperlink ref="C33" r:id="rId2" display="Start a 30-day free trial at clubpilot.au. No card required.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&amp;LClubPilot gym class timetable | clubpilot.au/resources&amp;RPage &amp;P of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1D3A"/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8" min="2" style="1" width="19"/>
  </cols>
  <sheetData>
    <row r="1" customFormat="false" ht="22.05" hidden="false" customHeight="false" outlineLevel="0" collapsed="false">
      <c r="A1" s="12" t="str">
        <f aca="false">Lists!$L$2&amp;" class timetable"</f>
        <v>Example Club North class timetable</v>
      </c>
    </row>
    <row r="2" customFormat="false" ht="15" hidden="false" customHeight="false" outlineLevel="0" collapsed="false">
      <c r="A2" s="13" t="str">
        <f aca="false">"From "&amp;TEXT(Lists!$L$3,"d mmmm yyyy")&amp;". Book through reception or the app. Classes may change; check with staff."</f>
        <v>From 2 November 2026. Book through reception or the app. Classes may change; check with staff.</v>
      </c>
    </row>
    <row r="4" customFormat="false" ht="24" hidden="false" customHeight="true" outlineLevel="0" collapsed="false">
      <c r="A4" s="14" t="s">
        <v>38</v>
      </c>
      <c r="B4" s="14" t="s">
        <v>39</v>
      </c>
      <c r="C4" s="14" t="s">
        <v>40</v>
      </c>
      <c r="D4" s="14" t="s">
        <v>41</v>
      </c>
      <c r="E4" s="14" t="s">
        <v>42</v>
      </c>
      <c r="F4" s="14" t="s">
        <v>43</v>
      </c>
      <c r="G4" s="14" t="s">
        <v>44</v>
      </c>
      <c r="H4" s="14" t="s">
        <v>45</v>
      </c>
    </row>
    <row r="5" customFormat="false" ht="39.75" hidden="false" customHeight="true" outlineLevel="0" collapsed="false">
      <c r="A5" s="15" t="n">
        <f aca="false">IF(Lists!$I$2="","",Lists!$I$2)</f>
        <v>0.229166666666667</v>
      </c>
      <c r="B5" s="16" t="str">
        <f aca="false">IF($A5="","",IFERROR(INDEX(Schedule!$C$2:$C$151,MATCH("Mon|"&amp;TEXT($A5,"hh:mm"),Schedule!$I$2:$I$151,0))&amp;CHAR(10)&amp;INDEX(Schedule!$E$2:$E$151,MATCH("Mon|"&amp;TEXT($A5,"hh:mm"),Schedule!$I$2:$I$151,0))&amp;" | "&amp;INDEX(Schedule!$D$2:$D$151,MATCH("Mon|"&amp;TEXT($A5,"hh:mm"),Schedule!$I$2:$I$151,0))&amp;IF(COUNTIF(Schedule!$I$2:$I$151,"Mon|"&amp;TEXT($A5,"hh:mm"))&gt;1,CHAR(10)&amp;"+ "&amp;(COUNTIF(Schedule!$I$2:$I$151,"Mon|"&amp;TEXT($A5,"hh:mm"))-1)&amp;" more at this time",""),""))</f>
        <v/>
      </c>
      <c r="C5" s="16" t="str">
        <f aca="false">IF($A5="","",IFERROR(INDEX(Schedule!$C$2:$C$151,MATCH("Tue|"&amp;TEXT($A5,"hh:mm"),Schedule!$I$2:$I$151,0))&amp;CHAR(10)&amp;INDEX(Schedule!$E$2:$E$151,MATCH("Tue|"&amp;TEXT($A5,"hh:mm"),Schedule!$I$2:$I$151,0))&amp;" | "&amp;INDEX(Schedule!$D$2:$D$151,MATCH("Tue|"&amp;TEXT($A5,"hh:mm"),Schedule!$I$2:$I$151,0))&amp;IF(COUNTIF(Schedule!$I$2:$I$151,"Tue|"&amp;TEXT($A5,"hh:mm"))&gt;1,CHAR(10)&amp;"+ "&amp;(COUNTIF(Schedule!$I$2:$I$151,"Tue|"&amp;TEXT($A5,"hh:mm"))-1)&amp;" more at this time",""),""))</f>
        <v/>
      </c>
      <c r="D5" s="16" t="str">
        <f aca="false">IF($A5="","",IFERROR(INDEX(Schedule!$C$2:$C$151,MATCH("Wed|"&amp;TEXT($A5,"hh:mm"),Schedule!$I$2:$I$151,0))&amp;CHAR(10)&amp;INDEX(Schedule!$E$2:$E$151,MATCH("Wed|"&amp;TEXT($A5,"hh:mm"),Schedule!$I$2:$I$151,0))&amp;" | "&amp;INDEX(Schedule!$D$2:$D$151,MATCH("Wed|"&amp;TEXT($A5,"hh:mm"),Schedule!$I$2:$I$151,0))&amp;IF(COUNTIF(Schedule!$I$2:$I$151,"Wed|"&amp;TEXT($A5,"hh:mm"))&gt;1,CHAR(10)&amp;"+ "&amp;(COUNTIF(Schedule!$I$2:$I$151,"Wed|"&amp;TEXT($A5,"hh:mm"))-1)&amp;" more at this time",""),""))</f>
        <v/>
      </c>
      <c r="E5" s="16" t="str">
        <f aca="false">IF($A5="","",IFERROR(INDEX(Schedule!$C$2:$C$151,MATCH("Thu|"&amp;TEXT($A5,"hh:mm"),Schedule!$I$2:$I$151,0))&amp;CHAR(10)&amp;INDEX(Schedule!$E$2:$E$151,MATCH("Thu|"&amp;TEXT($A5,"hh:mm"),Schedule!$I$2:$I$151,0))&amp;" | "&amp;INDEX(Schedule!$D$2:$D$151,MATCH("Thu|"&amp;TEXT($A5,"hh:mm"),Schedule!$I$2:$I$151,0))&amp;IF(COUNTIF(Schedule!$I$2:$I$151,"Thu|"&amp;TEXT($A5,"hh:mm"))&gt;1,CHAR(10)&amp;"+ "&amp;(COUNTIF(Schedule!$I$2:$I$151,"Thu|"&amp;TEXT($A5,"hh:mm"))-1)&amp;" more at this time",""),""))</f>
        <v/>
      </c>
      <c r="F5" s="16" t="str">
        <f aca="false">IF($A5="","",IFERROR(INDEX(Schedule!$C$2:$C$151,MATCH("Fri|"&amp;TEXT($A5,"hh:mm"),Schedule!$I$2:$I$151,0))&amp;CHAR(10)&amp;INDEX(Schedule!$E$2:$E$151,MATCH("Fri|"&amp;TEXT($A5,"hh:mm"),Schedule!$I$2:$I$151,0))&amp;" | "&amp;INDEX(Schedule!$D$2:$D$151,MATCH("Fri|"&amp;TEXT($A5,"hh:mm"),Schedule!$I$2:$I$151,0))&amp;IF(COUNTIF(Schedule!$I$2:$I$151,"Fri|"&amp;TEXT($A5,"hh:mm"))&gt;1,CHAR(10)&amp;"+ "&amp;(COUNTIF(Schedule!$I$2:$I$151,"Fri|"&amp;TEXT($A5,"hh:mm"))-1)&amp;" more at this time",""),""))</f>
        <v/>
      </c>
      <c r="G5" s="16" t="str">
        <f aca="false">IF($A5="","",IFERROR(INDEX(Schedule!$C$2:$C$151,MATCH("Sat|"&amp;TEXT($A5,"hh:mm"),Schedule!$I$2:$I$151,0))&amp;CHAR(10)&amp;INDEX(Schedule!$E$2:$E$151,MATCH("Sat|"&amp;TEXT($A5,"hh:mm"),Schedule!$I$2:$I$151,0))&amp;" | "&amp;INDEX(Schedule!$D$2:$D$151,MATCH("Sat|"&amp;TEXT($A5,"hh:mm"),Schedule!$I$2:$I$151,0))&amp;IF(COUNTIF(Schedule!$I$2:$I$151,"Sat|"&amp;TEXT($A5,"hh:mm"))&gt;1,CHAR(10)&amp;"+ "&amp;(COUNTIF(Schedule!$I$2:$I$151,"Sat|"&amp;TEXT($A5,"hh:mm"))-1)&amp;" more at this time",""),""))</f>
        <v/>
      </c>
      <c r="H5" s="16" t="str">
        <f aca="false">IF($A5="","",IFERROR(INDEX(Schedule!$C$2:$C$151,MATCH("Sun|"&amp;TEXT($A5,"hh:mm"),Schedule!$I$2:$I$151,0))&amp;CHAR(10)&amp;INDEX(Schedule!$E$2:$E$151,MATCH("Sun|"&amp;TEXT($A5,"hh:mm"),Schedule!$I$2:$I$151,0))&amp;" | "&amp;INDEX(Schedule!$D$2:$D$151,MATCH("Sun|"&amp;TEXT($A5,"hh:mm"),Schedule!$I$2:$I$151,0))&amp;IF(COUNTIF(Schedule!$I$2:$I$151,"Sun|"&amp;TEXT($A5,"hh:mm"))&gt;1,CHAR(10)&amp;"+ "&amp;(COUNTIF(Schedule!$I$2:$I$151,"Sun|"&amp;TEXT($A5,"hh:mm"))-1)&amp;" more at this time",""),""))</f>
        <v/>
      </c>
    </row>
    <row r="6" customFormat="false" ht="39.75" hidden="false" customHeight="true" outlineLevel="0" collapsed="false">
      <c r="A6" s="15" t="n">
        <f aca="false">IF(Lists!$I$3="","",Lists!$I$3)</f>
        <v>0.25</v>
      </c>
      <c r="B6" s="16" t="str">
        <f aca="false">IF($A6="","",IFERROR(INDEX(Schedule!$C$2:$C$151,MATCH("Mon|"&amp;TEXT($A6,"hh:mm"),Schedule!$I$2:$I$151,0))&amp;CHAR(10)&amp;INDEX(Schedule!$E$2:$E$151,MATCH("Mon|"&amp;TEXT($A6,"hh:mm"),Schedule!$I$2:$I$151,0))&amp;" | "&amp;INDEX(Schedule!$D$2:$D$151,MATCH("Mon|"&amp;TEXT($A6,"hh:mm"),Schedule!$I$2:$I$151,0))&amp;IF(COUNTIF(Schedule!$I$2:$I$151,"Mon|"&amp;TEXT($A6,"hh:mm"))&gt;1,CHAR(10)&amp;"+ "&amp;(COUNTIF(Schedule!$I$2:$I$151,"Mon|"&amp;TEXT($A6,"hh:mm"))-1)&amp;" more at this time",""),""))</f>
        <v>Spin
Spin studio | Instructor A</v>
      </c>
      <c r="C6" s="16" t="str">
        <f aca="false">IF($A6="","",IFERROR(INDEX(Schedule!$C$2:$C$151,MATCH("Tue|"&amp;TEXT($A6,"hh:mm"),Schedule!$I$2:$I$151,0))&amp;CHAR(10)&amp;INDEX(Schedule!$E$2:$E$151,MATCH("Tue|"&amp;TEXT($A6,"hh:mm"),Schedule!$I$2:$I$151,0))&amp;" | "&amp;INDEX(Schedule!$D$2:$D$151,MATCH("Tue|"&amp;TEXT($A6,"hh:mm"),Schedule!$I$2:$I$151,0))&amp;IF(COUNTIF(Schedule!$I$2:$I$151,"Tue|"&amp;TEXT($A6,"hh:mm"))&gt;1,CHAR(10)&amp;"+ "&amp;(COUNTIF(Schedule!$I$2:$I$151,"Tue|"&amp;TEXT($A6,"hh:mm"))-1)&amp;" more at this time",""),""))</f>
        <v>Barbell strength
Functional zone | Instructor D</v>
      </c>
      <c r="D6" s="16" t="str">
        <f aca="false">IF($A6="","",IFERROR(INDEX(Schedule!$C$2:$C$151,MATCH("Wed|"&amp;TEXT($A6,"hh:mm"),Schedule!$I$2:$I$151,0))&amp;CHAR(10)&amp;INDEX(Schedule!$E$2:$E$151,MATCH("Wed|"&amp;TEXT($A6,"hh:mm"),Schedule!$I$2:$I$151,0))&amp;" | "&amp;INDEX(Schedule!$D$2:$D$151,MATCH("Wed|"&amp;TEXT($A6,"hh:mm"),Schedule!$I$2:$I$151,0))&amp;IF(COUNTIF(Schedule!$I$2:$I$151,"Wed|"&amp;TEXT($A6,"hh:mm"))&gt;1,CHAR(10)&amp;"+ "&amp;(COUNTIF(Schedule!$I$2:$I$151,"Wed|"&amp;TEXT($A6,"hh:mm"))-1)&amp;" more at this time",""),""))</f>
        <v>HIIT
Functional zone | Instructor C</v>
      </c>
      <c r="E6" s="16" t="str">
        <f aca="false">IF($A6="","",IFERROR(INDEX(Schedule!$C$2:$C$151,MATCH("Thu|"&amp;TEXT($A6,"hh:mm"),Schedule!$I$2:$I$151,0))&amp;CHAR(10)&amp;INDEX(Schedule!$E$2:$E$151,MATCH("Thu|"&amp;TEXT($A6,"hh:mm"),Schedule!$I$2:$I$151,0))&amp;" | "&amp;INDEX(Schedule!$D$2:$D$151,MATCH("Thu|"&amp;TEXT($A6,"hh:mm"),Schedule!$I$2:$I$151,0))&amp;IF(COUNTIF(Schedule!$I$2:$I$151,"Thu|"&amp;TEXT($A6,"hh:mm"))&gt;1,CHAR(10)&amp;"+ "&amp;(COUNTIF(Schedule!$I$2:$I$151,"Thu|"&amp;TEXT($A6,"hh:mm"))-1)&amp;" more at this time",""),""))</f>
        <v>Spin
Spin studio | Instructor A</v>
      </c>
      <c r="F6" s="16" t="str">
        <f aca="false">IF($A6="","",IFERROR(INDEX(Schedule!$C$2:$C$151,MATCH("Fri|"&amp;TEXT($A6,"hh:mm"),Schedule!$I$2:$I$151,0))&amp;CHAR(10)&amp;INDEX(Schedule!$E$2:$E$151,MATCH("Fri|"&amp;TEXT($A6,"hh:mm"),Schedule!$I$2:$I$151,0))&amp;" | "&amp;INDEX(Schedule!$D$2:$D$151,MATCH("Fri|"&amp;TEXT($A6,"hh:mm"),Schedule!$I$2:$I$151,0))&amp;IF(COUNTIF(Schedule!$I$2:$I$151,"Fri|"&amp;TEXT($A6,"hh:mm"))&gt;1,CHAR(10)&amp;"+ "&amp;(COUNTIF(Schedule!$I$2:$I$151,"Fri|"&amp;TEXT($A6,"hh:mm"))-1)&amp;" more at this time",""),""))</f>
        <v>HIIT
Functional zone | Instructor C</v>
      </c>
      <c r="G6" s="16" t="str">
        <f aca="false">IF($A6="","",IFERROR(INDEX(Schedule!$C$2:$C$151,MATCH("Sat|"&amp;TEXT($A6,"hh:mm"),Schedule!$I$2:$I$151,0))&amp;CHAR(10)&amp;INDEX(Schedule!$E$2:$E$151,MATCH("Sat|"&amp;TEXT($A6,"hh:mm"),Schedule!$I$2:$I$151,0))&amp;" | "&amp;INDEX(Schedule!$D$2:$D$151,MATCH("Sat|"&amp;TEXT($A6,"hh:mm"),Schedule!$I$2:$I$151,0))&amp;IF(COUNTIF(Schedule!$I$2:$I$151,"Sat|"&amp;TEXT($A6,"hh:mm"))&gt;1,CHAR(10)&amp;"+ "&amp;(COUNTIF(Schedule!$I$2:$I$151,"Sat|"&amp;TEXT($A6,"hh:mm"))-1)&amp;" more at this time",""),""))</f>
        <v/>
      </c>
      <c r="H6" s="16" t="str">
        <f aca="false">IF($A6="","",IFERROR(INDEX(Schedule!$C$2:$C$151,MATCH("Sun|"&amp;TEXT($A6,"hh:mm"),Schedule!$I$2:$I$151,0))&amp;CHAR(10)&amp;INDEX(Schedule!$E$2:$E$151,MATCH("Sun|"&amp;TEXT($A6,"hh:mm"),Schedule!$I$2:$I$151,0))&amp;" | "&amp;INDEX(Schedule!$D$2:$D$151,MATCH("Sun|"&amp;TEXT($A6,"hh:mm"),Schedule!$I$2:$I$151,0))&amp;IF(COUNTIF(Schedule!$I$2:$I$151,"Sun|"&amp;TEXT($A6,"hh:mm"))&gt;1,CHAR(10)&amp;"+ "&amp;(COUNTIF(Schedule!$I$2:$I$151,"Sun|"&amp;TEXT($A6,"hh:mm"))-1)&amp;" more at this time",""),""))</f>
        <v/>
      </c>
    </row>
    <row r="7" customFormat="false" ht="39.75" hidden="false" customHeight="true" outlineLevel="0" collapsed="false">
      <c r="A7" s="15" t="n">
        <f aca="false">IF(Lists!$I$4="","",Lists!$I$4)</f>
        <v>0.270833333333333</v>
      </c>
      <c r="B7" s="16" t="str">
        <f aca="false">IF($A7="","",IFERROR(INDEX(Schedule!$C$2:$C$151,MATCH("Mon|"&amp;TEXT($A7,"hh:mm"),Schedule!$I$2:$I$151,0))&amp;CHAR(10)&amp;INDEX(Schedule!$E$2:$E$151,MATCH("Mon|"&amp;TEXT($A7,"hh:mm"),Schedule!$I$2:$I$151,0))&amp;" | "&amp;INDEX(Schedule!$D$2:$D$151,MATCH("Mon|"&amp;TEXT($A7,"hh:mm"),Schedule!$I$2:$I$151,0))&amp;IF(COUNTIF(Schedule!$I$2:$I$151,"Mon|"&amp;TEXT($A7,"hh:mm"))&gt;1,CHAR(10)&amp;"+ "&amp;(COUNTIF(Schedule!$I$2:$I$151,"Mon|"&amp;TEXT($A7,"hh:mm"))-1)&amp;" more at this time",""),""))</f>
        <v/>
      </c>
      <c r="C7" s="16" t="str">
        <f aca="false">IF($A7="","",IFERROR(INDEX(Schedule!$C$2:$C$151,MATCH("Tue|"&amp;TEXT($A7,"hh:mm"),Schedule!$I$2:$I$151,0))&amp;CHAR(10)&amp;INDEX(Schedule!$E$2:$E$151,MATCH("Tue|"&amp;TEXT($A7,"hh:mm"),Schedule!$I$2:$I$151,0))&amp;" | "&amp;INDEX(Schedule!$D$2:$D$151,MATCH("Tue|"&amp;TEXT($A7,"hh:mm"),Schedule!$I$2:$I$151,0))&amp;IF(COUNTIF(Schedule!$I$2:$I$151,"Tue|"&amp;TEXT($A7,"hh:mm"))&gt;1,CHAR(10)&amp;"+ "&amp;(COUNTIF(Schedule!$I$2:$I$151,"Tue|"&amp;TEXT($A7,"hh:mm"))-1)&amp;" more at this time",""),""))</f>
        <v/>
      </c>
      <c r="D7" s="16" t="str">
        <f aca="false">IF($A7="","",IFERROR(INDEX(Schedule!$C$2:$C$151,MATCH("Wed|"&amp;TEXT($A7,"hh:mm"),Schedule!$I$2:$I$151,0))&amp;CHAR(10)&amp;INDEX(Schedule!$E$2:$E$151,MATCH("Wed|"&amp;TEXT($A7,"hh:mm"),Schedule!$I$2:$I$151,0))&amp;" | "&amp;INDEX(Schedule!$D$2:$D$151,MATCH("Wed|"&amp;TEXT($A7,"hh:mm"),Schedule!$I$2:$I$151,0))&amp;IF(COUNTIF(Schedule!$I$2:$I$151,"Wed|"&amp;TEXT($A7,"hh:mm"))&gt;1,CHAR(10)&amp;"+ "&amp;(COUNTIF(Schedule!$I$2:$I$151,"Wed|"&amp;TEXT($A7,"hh:mm"))-1)&amp;" more at this time",""),""))</f>
        <v/>
      </c>
      <c r="E7" s="16" t="str">
        <f aca="false">IF($A7="","",IFERROR(INDEX(Schedule!$C$2:$C$151,MATCH("Thu|"&amp;TEXT($A7,"hh:mm"),Schedule!$I$2:$I$151,0))&amp;CHAR(10)&amp;INDEX(Schedule!$E$2:$E$151,MATCH("Thu|"&amp;TEXT($A7,"hh:mm"),Schedule!$I$2:$I$151,0))&amp;" | "&amp;INDEX(Schedule!$D$2:$D$151,MATCH("Thu|"&amp;TEXT($A7,"hh:mm"),Schedule!$I$2:$I$151,0))&amp;IF(COUNTIF(Schedule!$I$2:$I$151,"Thu|"&amp;TEXT($A7,"hh:mm"))&gt;1,CHAR(10)&amp;"+ "&amp;(COUNTIF(Schedule!$I$2:$I$151,"Thu|"&amp;TEXT($A7,"hh:mm"))-1)&amp;" more at this time",""),""))</f>
        <v/>
      </c>
      <c r="F7" s="16" t="str">
        <f aca="false">IF($A7="","",IFERROR(INDEX(Schedule!$C$2:$C$151,MATCH("Fri|"&amp;TEXT($A7,"hh:mm"),Schedule!$I$2:$I$151,0))&amp;CHAR(10)&amp;INDEX(Schedule!$E$2:$E$151,MATCH("Fri|"&amp;TEXT($A7,"hh:mm"),Schedule!$I$2:$I$151,0))&amp;" | "&amp;INDEX(Schedule!$D$2:$D$151,MATCH("Fri|"&amp;TEXT($A7,"hh:mm"),Schedule!$I$2:$I$151,0))&amp;IF(COUNTIF(Schedule!$I$2:$I$151,"Fri|"&amp;TEXT($A7,"hh:mm"))&gt;1,CHAR(10)&amp;"+ "&amp;(COUNTIF(Schedule!$I$2:$I$151,"Fri|"&amp;TEXT($A7,"hh:mm"))-1)&amp;" more at this time",""),""))</f>
        <v/>
      </c>
      <c r="G7" s="16" t="str">
        <f aca="false">IF($A7="","",IFERROR(INDEX(Schedule!$C$2:$C$151,MATCH("Sat|"&amp;TEXT($A7,"hh:mm"),Schedule!$I$2:$I$151,0))&amp;CHAR(10)&amp;INDEX(Schedule!$E$2:$E$151,MATCH("Sat|"&amp;TEXT($A7,"hh:mm"),Schedule!$I$2:$I$151,0))&amp;" | "&amp;INDEX(Schedule!$D$2:$D$151,MATCH("Sat|"&amp;TEXT($A7,"hh:mm"),Schedule!$I$2:$I$151,0))&amp;IF(COUNTIF(Schedule!$I$2:$I$151,"Sat|"&amp;TEXT($A7,"hh:mm"))&gt;1,CHAR(10)&amp;"+ "&amp;(COUNTIF(Schedule!$I$2:$I$151,"Sat|"&amp;TEXT($A7,"hh:mm"))-1)&amp;" more at this time",""),""))</f>
        <v/>
      </c>
      <c r="H7" s="16" t="str">
        <f aca="false">IF($A7="","",IFERROR(INDEX(Schedule!$C$2:$C$151,MATCH("Sun|"&amp;TEXT($A7,"hh:mm"),Schedule!$I$2:$I$151,0))&amp;CHAR(10)&amp;INDEX(Schedule!$E$2:$E$151,MATCH("Sun|"&amp;TEXT($A7,"hh:mm"),Schedule!$I$2:$I$151,0))&amp;" | "&amp;INDEX(Schedule!$D$2:$D$151,MATCH("Sun|"&amp;TEXT($A7,"hh:mm"),Schedule!$I$2:$I$151,0))&amp;IF(COUNTIF(Schedule!$I$2:$I$151,"Sun|"&amp;TEXT($A7,"hh:mm"))&gt;1,CHAR(10)&amp;"+ "&amp;(COUNTIF(Schedule!$I$2:$I$151,"Sun|"&amp;TEXT($A7,"hh:mm"))-1)&amp;" more at this time",""),""))</f>
        <v/>
      </c>
    </row>
    <row r="8" customFormat="false" ht="39.75" hidden="false" customHeight="true" outlineLevel="0" collapsed="false">
      <c r="A8" s="15" t="n">
        <f aca="false">IF(Lists!$I$5="","",Lists!$I$5)</f>
        <v>0.291666666666667</v>
      </c>
      <c r="B8" s="16" t="str">
        <f aca="false">IF($A8="","",IFERROR(INDEX(Schedule!$C$2:$C$151,MATCH("Mon|"&amp;TEXT($A8,"hh:mm"),Schedule!$I$2:$I$151,0))&amp;CHAR(10)&amp;INDEX(Schedule!$E$2:$E$151,MATCH("Mon|"&amp;TEXT($A8,"hh:mm"),Schedule!$I$2:$I$151,0))&amp;" | "&amp;INDEX(Schedule!$D$2:$D$151,MATCH("Mon|"&amp;TEXT($A8,"hh:mm"),Schedule!$I$2:$I$151,0))&amp;IF(COUNTIF(Schedule!$I$2:$I$151,"Mon|"&amp;TEXT($A8,"hh:mm"))&gt;1,CHAR(10)&amp;"+ "&amp;(COUNTIF(Schedule!$I$2:$I$151,"Mon|"&amp;TEXT($A8,"hh:mm"))-1)&amp;" more at this time",""),""))</f>
        <v/>
      </c>
      <c r="C8" s="16" t="str">
        <f aca="false">IF($A8="","",IFERROR(INDEX(Schedule!$C$2:$C$151,MATCH("Tue|"&amp;TEXT($A8,"hh:mm"),Schedule!$I$2:$I$151,0))&amp;CHAR(10)&amp;INDEX(Schedule!$E$2:$E$151,MATCH("Tue|"&amp;TEXT($A8,"hh:mm"),Schedule!$I$2:$I$151,0))&amp;" | "&amp;INDEX(Schedule!$D$2:$D$151,MATCH("Tue|"&amp;TEXT($A8,"hh:mm"),Schedule!$I$2:$I$151,0))&amp;IF(COUNTIF(Schedule!$I$2:$I$151,"Tue|"&amp;TEXT($A8,"hh:mm"))&gt;1,CHAR(10)&amp;"+ "&amp;(COUNTIF(Schedule!$I$2:$I$151,"Tue|"&amp;TEXT($A8,"hh:mm"))-1)&amp;" more at this time",""),""))</f>
        <v/>
      </c>
      <c r="D8" s="16" t="str">
        <f aca="false">IF($A8="","",IFERROR(INDEX(Schedule!$C$2:$C$151,MATCH("Wed|"&amp;TEXT($A8,"hh:mm"),Schedule!$I$2:$I$151,0))&amp;CHAR(10)&amp;INDEX(Schedule!$E$2:$E$151,MATCH("Wed|"&amp;TEXT($A8,"hh:mm"),Schedule!$I$2:$I$151,0))&amp;" | "&amp;INDEX(Schedule!$D$2:$D$151,MATCH("Wed|"&amp;TEXT($A8,"hh:mm"),Schedule!$I$2:$I$151,0))&amp;IF(COUNTIF(Schedule!$I$2:$I$151,"Wed|"&amp;TEXT($A8,"hh:mm"))&gt;1,CHAR(10)&amp;"+ "&amp;(COUNTIF(Schedule!$I$2:$I$151,"Wed|"&amp;TEXT($A8,"hh:mm"))-1)&amp;" more at this time",""),""))</f>
        <v/>
      </c>
      <c r="E8" s="16" t="str">
        <f aca="false">IF($A8="","",IFERROR(INDEX(Schedule!$C$2:$C$151,MATCH("Thu|"&amp;TEXT($A8,"hh:mm"),Schedule!$I$2:$I$151,0))&amp;CHAR(10)&amp;INDEX(Schedule!$E$2:$E$151,MATCH("Thu|"&amp;TEXT($A8,"hh:mm"),Schedule!$I$2:$I$151,0))&amp;" | "&amp;INDEX(Schedule!$D$2:$D$151,MATCH("Thu|"&amp;TEXT($A8,"hh:mm"),Schedule!$I$2:$I$151,0))&amp;IF(COUNTIF(Schedule!$I$2:$I$151,"Thu|"&amp;TEXT($A8,"hh:mm"))&gt;1,CHAR(10)&amp;"+ "&amp;(COUNTIF(Schedule!$I$2:$I$151,"Thu|"&amp;TEXT($A8,"hh:mm"))-1)&amp;" more at this time",""),""))</f>
        <v/>
      </c>
      <c r="F8" s="16" t="str">
        <f aca="false">IF($A8="","",IFERROR(INDEX(Schedule!$C$2:$C$151,MATCH("Fri|"&amp;TEXT($A8,"hh:mm"),Schedule!$I$2:$I$151,0))&amp;CHAR(10)&amp;INDEX(Schedule!$E$2:$E$151,MATCH("Fri|"&amp;TEXT($A8,"hh:mm"),Schedule!$I$2:$I$151,0))&amp;" | "&amp;INDEX(Schedule!$D$2:$D$151,MATCH("Fri|"&amp;TEXT($A8,"hh:mm"),Schedule!$I$2:$I$151,0))&amp;IF(COUNTIF(Schedule!$I$2:$I$151,"Fri|"&amp;TEXT($A8,"hh:mm"))&gt;1,CHAR(10)&amp;"+ "&amp;(COUNTIF(Schedule!$I$2:$I$151,"Fri|"&amp;TEXT($A8,"hh:mm"))-1)&amp;" more at this time",""),""))</f>
        <v/>
      </c>
      <c r="G8" s="16" t="str">
        <f aca="false">IF($A8="","",IFERROR(INDEX(Schedule!$C$2:$C$151,MATCH("Sat|"&amp;TEXT($A8,"hh:mm"),Schedule!$I$2:$I$151,0))&amp;CHAR(10)&amp;INDEX(Schedule!$E$2:$E$151,MATCH("Sat|"&amp;TEXT($A8,"hh:mm"),Schedule!$I$2:$I$151,0))&amp;" | "&amp;INDEX(Schedule!$D$2:$D$151,MATCH("Sat|"&amp;TEXT($A8,"hh:mm"),Schedule!$I$2:$I$151,0))&amp;IF(COUNTIF(Schedule!$I$2:$I$151,"Sat|"&amp;TEXT($A8,"hh:mm"))&gt;1,CHAR(10)&amp;"+ "&amp;(COUNTIF(Schedule!$I$2:$I$151,"Sat|"&amp;TEXT($A8,"hh:mm"))-1)&amp;" more at this time",""),""))</f>
        <v>Barbell strength
Functional zone | Instructor D
+ 1 more at this time</v>
      </c>
      <c r="H8" s="16" t="str">
        <f aca="false">IF($A8="","",IFERROR(INDEX(Schedule!$C$2:$C$151,MATCH("Sun|"&amp;TEXT($A8,"hh:mm"),Schedule!$I$2:$I$151,0))&amp;CHAR(10)&amp;INDEX(Schedule!$E$2:$E$151,MATCH("Sun|"&amp;TEXT($A8,"hh:mm"),Schedule!$I$2:$I$151,0))&amp;" | "&amp;INDEX(Schedule!$D$2:$D$151,MATCH("Sun|"&amp;TEXT($A8,"hh:mm"),Schedule!$I$2:$I$151,0))&amp;IF(COUNTIF(Schedule!$I$2:$I$151,"Sun|"&amp;TEXT($A8,"hh:mm"))&gt;1,CHAR(10)&amp;"+ "&amp;(COUNTIF(Schedule!$I$2:$I$151,"Sun|"&amp;TEXT($A8,"hh:mm"))-1)&amp;" more at this time",""),""))</f>
        <v/>
      </c>
    </row>
    <row r="9" customFormat="false" ht="39.75" hidden="false" customHeight="true" outlineLevel="0" collapsed="false">
      <c r="A9" s="15" t="n">
        <f aca="false">IF(Lists!$I$6="","",Lists!$I$6)</f>
        <v>0.375</v>
      </c>
      <c r="B9" s="16" t="str">
        <f aca="false">IF($A9="","",IFERROR(INDEX(Schedule!$C$2:$C$151,MATCH("Mon|"&amp;TEXT($A9,"hh:mm"),Schedule!$I$2:$I$151,0))&amp;CHAR(10)&amp;INDEX(Schedule!$E$2:$E$151,MATCH("Mon|"&amp;TEXT($A9,"hh:mm"),Schedule!$I$2:$I$151,0))&amp;" | "&amp;INDEX(Schedule!$D$2:$D$151,MATCH("Mon|"&amp;TEXT($A9,"hh:mm"),Schedule!$I$2:$I$151,0))&amp;IF(COUNTIF(Schedule!$I$2:$I$151,"Mon|"&amp;TEXT($A9,"hh:mm"))&gt;1,CHAR(10)&amp;"+ "&amp;(COUNTIF(Schedule!$I$2:$I$151,"Mon|"&amp;TEXT($A9,"hh:mm"))-1)&amp;" more at this time",""),""))</f>
        <v/>
      </c>
      <c r="C9" s="16" t="str">
        <f aca="false">IF($A9="","",IFERROR(INDEX(Schedule!$C$2:$C$151,MATCH("Tue|"&amp;TEXT($A9,"hh:mm"),Schedule!$I$2:$I$151,0))&amp;CHAR(10)&amp;INDEX(Schedule!$E$2:$E$151,MATCH("Tue|"&amp;TEXT($A9,"hh:mm"),Schedule!$I$2:$I$151,0))&amp;" | "&amp;INDEX(Schedule!$D$2:$D$151,MATCH("Tue|"&amp;TEXT($A9,"hh:mm"),Schedule!$I$2:$I$151,0))&amp;IF(COUNTIF(Schedule!$I$2:$I$151,"Tue|"&amp;TEXT($A9,"hh:mm"))&gt;1,CHAR(10)&amp;"+ "&amp;(COUNTIF(Schedule!$I$2:$I$151,"Tue|"&amp;TEXT($A9,"hh:mm"))-1)&amp;" more at this time",""),""))</f>
        <v/>
      </c>
      <c r="D9" s="16" t="str">
        <f aca="false">IF($A9="","",IFERROR(INDEX(Schedule!$C$2:$C$151,MATCH("Wed|"&amp;TEXT($A9,"hh:mm"),Schedule!$I$2:$I$151,0))&amp;CHAR(10)&amp;INDEX(Schedule!$E$2:$E$151,MATCH("Wed|"&amp;TEXT($A9,"hh:mm"),Schedule!$I$2:$I$151,0))&amp;" | "&amp;INDEX(Schedule!$D$2:$D$151,MATCH("Wed|"&amp;TEXT($A9,"hh:mm"),Schedule!$I$2:$I$151,0))&amp;IF(COUNTIF(Schedule!$I$2:$I$151,"Wed|"&amp;TEXT($A9,"hh:mm"))&gt;1,CHAR(10)&amp;"+ "&amp;(COUNTIF(Schedule!$I$2:$I$151,"Wed|"&amp;TEXT($A9,"hh:mm"))-1)&amp;" more at this time",""),""))</f>
        <v/>
      </c>
      <c r="E9" s="16" t="str">
        <f aca="false">IF($A9="","",IFERROR(INDEX(Schedule!$C$2:$C$151,MATCH("Thu|"&amp;TEXT($A9,"hh:mm"),Schedule!$I$2:$I$151,0))&amp;CHAR(10)&amp;INDEX(Schedule!$E$2:$E$151,MATCH("Thu|"&amp;TEXT($A9,"hh:mm"),Schedule!$I$2:$I$151,0))&amp;" | "&amp;INDEX(Schedule!$D$2:$D$151,MATCH("Thu|"&amp;TEXT($A9,"hh:mm"),Schedule!$I$2:$I$151,0))&amp;IF(COUNTIF(Schedule!$I$2:$I$151,"Thu|"&amp;TEXT($A9,"hh:mm"))&gt;1,CHAR(10)&amp;"+ "&amp;(COUNTIF(Schedule!$I$2:$I$151,"Thu|"&amp;TEXT($A9,"hh:mm"))-1)&amp;" more at this time",""),""))</f>
        <v/>
      </c>
      <c r="F9" s="16" t="str">
        <f aca="false">IF($A9="","",IFERROR(INDEX(Schedule!$C$2:$C$151,MATCH("Fri|"&amp;TEXT($A9,"hh:mm"),Schedule!$I$2:$I$151,0))&amp;CHAR(10)&amp;INDEX(Schedule!$E$2:$E$151,MATCH("Fri|"&amp;TEXT($A9,"hh:mm"),Schedule!$I$2:$I$151,0))&amp;" | "&amp;INDEX(Schedule!$D$2:$D$151,MATCH("Fri|"&amp;TEXT($A9,"hh:mm"),Schedule!$I$2:$I$151,0))&amp;IF(COUNTIF(Schedule!$I$2:$I$151,"Fri|"&amp;TEXT($A9,"hh:mm"))&gt;1,CHAR(10)&amp;"+ "&amp;(COUNTIF(Schedule!$I$2:$I$151,"Fri|"&amp;TEXT($A9,"hh:mm"))-1)&amp;" more at this time",""),""))</f>
        <v/>
      </c>
      <c r="G9" s="16" t="str">
        <f aca="false">IF($A9="","",IFERROR(INDEX(Schedule!$C$2:$C$151,MATCH("Sat|"&amp;TEXT($A9,"hh:mm"),Schedule!$I$2:$I$151,0))&amp;CHAR(10)&amp;INDEX(Schedule!$E$2:$E$151,MATCH("Sat|"&amp;TEXT($A9,"hh:mm"),Schedule!$I$2:$I$151,0))&amp;" | "&amp;INDEX(Schedule!$D$2:$D$151,MATCH("Sat|"&amp;TEXT($A9,"hh:mm"),Schedule!$I$2:$I$151,0))&amp;IF(COUNTIF(Schedule!$I$2:$I$151,"Sat|"&amp;TEXT($A9,"hh:mm"))&gt;1,CHAR(10)&amp;"+ "&amp;(COUNTIF(Schedule!$I$2:$I$151,"Sat|"&amp;TEXT($A9,"hh:mm"))-1)&amp;" more at this time",""),""))</f>
        <v>Yoga flow
Studio 1 | Instructor B</v>
      </c>
      <c r="H9" s="16" t="str">
        <f aca="false">IF($A9="","",IFERROR(INDEX(Schedule!$C$2:$C$151,MATCH("Sun|"&amp;TEXT($A9,"hh:mm"),Schedule!$I$2:$I$151,0))&amp;CHAR(10)&amp;INDEX(Schedule!$E$2:$E$151,MATCH("Sun|"&amp;TEXT($A9,"hh:mm"),Schedule!$I$2:$I$151,0))&amp;" | "&amp;INDEX(Schedule!$D$2:$D$151,MATCH("Sun|"&amp;TEXT($A9,"hh:mm"),Schedule!$I$2:$I$151,0))&amp;IF(COUNTIF(Schedule!$I$2:$I$151,"Sun|"&amp;TEXT($A9,"hh:mm"))&gt;1,CHAR(10)&amp;"+ "&amp;(COUNTIF(Schedule!$I$2:$I$151,"Sun|"&amp;TEXT($A9,"hh:mm"))-1)&amp;" more at this time",""),""))</f>
        <v>Pilates mat
Studio 1 | Instructor B</v>
      </c>
    </row>
    <row r="10" customFormat="false" ht="39.75" hidden="false" customHeight="true" outlineLevel="0" collapsed="false">
      <c r="A10" s="15" t="n">
        <f aca="false">IF(Lists!$I$7="","",Lists!$I$7)</f>
        <v>0.395833333333333</v>
      </c>
      <c r="B10" s="16" t="str">
        <f aca="false">IF($A10="","",IFERROR(INDEX(Schedule!$C$2:$C$151,MATCH("Mon|"&amp;TEXT($A10,"hh:mm"),Schedule!$I$2:$I$151,0))&amp;CHAR(10)&amp;INDEX(Schedule!$E$2:$E$151,MATCH("Mon|"&amp;TEXT($A10,"hh:mm"),Schedule!$I$2:$I$151,0))&amp;" | "&amp;INDEX(Schedule!$D$2:$D$151,MATCH("Mon|"&amp;TEXT($A10,"hh:mm"),Schedule!$I$2:$I$151,0))&amp;IF(COUNTIF(Schedule!$I$2:$I$151,"Mon|"&amp;TEXT($A10,"hh:mm"))&gt;1,CHAR(10)&amp;"+ "&amp;(COUNTIF(Schedule!$I$2:$I$151,"Mon|"&amp;TEXT($A10,"hh:mm"))-1)&amp;" more at this time",""),""))</f>
        <v>Pilates mat
Studio 1 | Instructor B</v>
      </c>
      <c r="C10" s="16" t="str">
        <f aca="false">IF($A10="","",IFERROR(INDEX(Schedule!$C$2:$C$151,MATCH("Tue|"&amp;TEXT($A10,"hh:mm"),Schedule!$I$2:$I$151,0))&amp;CHAR(10)&amp;INDEX(Schedule!$E$2:$E$151,MATCH("Tue|"&amp;TEXT($A10,"hh:mm"),Schedule!$I$2:$I$151,0))&amp;" | "&amp;INDEX(Schedule!$D$2:$D$151,MATCH("Tue|"&amp;TEXT($A10,"hh:mm"),Schedule!$I$2:$I$151,0))&amp;IF(COUNTIF(Schedule!$I$2:$I$151,"Tue|"&amp;TEXT($A10,"hh:mm"))&gt;1,CHAR(10)&amp;"+ "&amp;(COUNTIF(Schedule!$I$2:$I$151,"Tue|"&amp;TEXT($A10,"hh:mm"))-1)&amp;" more at this time",""),""))</f>
        <v/>
      </c>
      <c r="D10" s="16" t="str">
        <f aca="false">IF($A10="","",IFERROR(INDEX(Schedule!$C$2:$C$151,MATCH("Wed|"&amp;TEXT($A10,"hh:mm"),Schedule!$I$2:$I$151,0))&amp;CHAR(10)&amp;INDEX(Schedule!$E$2:$E$151,MATCH("Wed|"&amp;TEXT($A10,"hh:mm"),Schedule!$I$2:$I$151,0))&amp;" | "&amp;INDEX(Schedule!$D$2:$D$151,MATCH("Wed|"&amp;TEXT($A10,"hh:mm"),Schedule!$I$2:$I$151,0))&amp;IF(COUNTIF(Schedule!$I$2:$I$151,"Wed|"&amp;TEXT($A10,"hh:mm"))&gt;1,CHAR(10)&amp;"+ "&amp;(COUNTIF(Schedule!$I$2:$I$151,"Wed|"&amp;TEXT($A10,"hh:mm"))-1)&amp;" more at this time",""),""))</f>
        <v>Yoga flow
Studio 1 | Instructor B</v>
      </c>
      <c r="E10" s="16" t="str">
        <f aca="false">IF($A10="","",IFERROR(INDEX(Schedule!$C$2:$C$151,MATCH("Thu|"&amp;TEXT($A10,"hh:mm"),Schedule!$I$2:$I$151,0))&amp;CHAR(10)&amp;INDEX(Schedule!$E$2:$E$151,MATCH("Thu|"&amp;TEXT($A10,"hh:mm"),Schedule!$I$2:$I$151,0))&amp;" | "&amp;INDEX(Schedule!$D$2:$D$151,MATCH("Thu|"&amp;TEXT($A10,"hh:mm"),Schedule!$I$2:$I$151,0))&amp;IF(COUNTIF(Schedule!$I$2:$I$151,"Thu|"&amp;TEXT($A10,"hh:mm"))&gt;1,CHAR(10)&amp;"+ "&amp;(COUNTIF(Schedule!$I$2:$I$151,"Thu|"&amp;TEXT($A10,"hh:mm"))-1)&amp;" more at this time",""),""))</f>
        <v/>
      </c>
      <c r="F10" s="16" t="str">
        <f aca="false">IF($A10="","",IFERROR(INDEX(Schedule!$C$2:$C$151,MATCH("Fri|"&amp;TEXT($A10,"hh:mm"),Schedule!$I$2:$I$151,0))&amp;CHAR(10)&amp;INDEX(Schedule!$E$2:$E$151,MATCH("Fri|"&amp;TEXT($A10,"hh:mm"),Schedule!$I$2:$I$151,0))&amp;" | "&amp;INDEX(Schedule!$D$2:$D$151,MATCH("Fri|"&amp;TEXT($A10,"hh:mm"),Schedule!$I$2:$I$151,0))&amp;IF(COUNTIF(Schedule!$I$2:$I$151,"Fri|"&amp;TEXT($A10,"hh:mm"))&gt;1,CHAR(10)&amp;"+ "&amp;(COUNTIF(Schedule!$I$2:$I$151,"Fri|"&amp;TEXT($A10,"hh:mm"))-1)&amp;" more at this time",""),""))</f>
        <v>Strength circuit
Functional zone | Instructor D</v>
      </c>
      <c r="G10" s="16" t="str">
        <f aca="false">IF($A10="","",IFERROR(INDEX(Schedule!$C$2:$C$151,MATCH("Sat|"&amp;TEXT($A10,"hh:mm"),Schedule!$I$2:$I$151,0))&amp;CHAR(10)&amp;INDEX(Schedule!$E$2:$E$151,MATCH("Sat|"&amp;TEXT($A10,"hh:mm"),Schedule!$I$2:$I$151,0))&amp;" | "&amp;INDEX(Schedule!$D$2:$D$151,MATCH("Sat|"&amp;TEXT($A10,"hh:mm"),Schedule!$I$2:$I$151,0))&amp;IF(COUNTIF(Schedule!$I$2:$I$151,"Sat|"&amp;TEXT($A10,"hh:mm"))&gt;1,CHAR(10)&amp;"+ "&amp;(COUNTIF(Schedule!$I$2:$I$151,"Sat|"&amp;TEXT($A10,"hh:mm"))-1)&amp;" more at this time",""),""))</f>
        <v/>
      </c>
      <c r="H10" s="16" t="str">
        <f aca="false">IF($A10="","",IFERROR(INDEX(Schedule!$C$2:$C$151,MATCH("Sun|"&amp;TEXT($A10,"hh:mm"),Schedule!$I$2:$I$151,0))&amp;CHAR(10)&amp;INDEX(Schedule!$E$2:$E$151,MATCH("Sun|"&amp;TEXT($A10,"hh:mm"),Schedule!$I$2:$I$151,0))&amp;" | "&amp;INDEX(Schedule!$D$2:$D$151,MATCH("Sun|"&amp;TEXT($A10,"hh:mm"),Schedule!$I$2:$I$151,0))&amp;IF(COUNTIF(Schedule!$I$2:$I$151,"Sun|"&amp;TEXT($A10,"hh:mm"))&gt;1,CHAR(10)&amp;"+ "&amp;(COUNTIF(Schedule!$I$2:$I$151,"Sun|"&amp;TEXT($A10,"hh:mm"))-1)&amp;" more at this time",""),""))</f>
        <v/>
      </c>
    </row>
    <row r="11" customFormat="false" ht="39.75" hidden="false" customHeight="true" outlineLevel="0" collapsed="false">
      <c r="A11" s="15" t="n">
        <f aca="false">IF(Lists!$I$8="","",Lists!$I$8)</f>
        <v>0.4375</v>
      </c>
      <c r="B11" s="16" t="str">
        <f aca="false">IF($A11="","",IFERROR(INDEX(Schedule!$C$2:$C$151,MATCH("Mon|"&amp;TEXT($A11,"hh:mm"),Schedule!$I$2:$I$151,0))&amp;CHAR(10)&amp;INDEX(Schedule!$E$2:$E$151,MATCH("Mon|"&amp;TEXT($A11,"hh:mm"),Schedule!$I$2:$I$151,0))&amp;" | "&amp;INDEX(Schedule!$D$2:$D$151,MATCH("Mon|"&amp;TEXT($A11,"hh:mm"),Schedule!$I$2:$I$151,0))&amp;IF(COUNTIF(Schedule!$I$2:$I$151,"Mon|"&amp;TEXT($A11,"hh:mm"))&gt;1,CHAR(10)&amp;"+ "&amp;(COUNTIF(Schedule!$I$2:$I$151,"Mon|"&amp;TEXT($A11,"hh:mm"))-1)&amp;" more at this time",""),""))</f>
        <v/>
      </c>
      <c r="C11" s="16" t="str">
        <f aca="false">IF($A11="","",IFERROR(INDEX(Schedule!$C$2:$C$151,MATCH("Tue|"&amp;TEXT($A11,"hh:mm"),Schedule!$I$2:$I$151,0))&amp;CHAR(10)&amp;INDEX(Schedule!$E$2:$E$151,MATCH("Tue|"&amp;TEXT($A11,"hh:mm"),Schedule!$I$2:$I$151,0))&amp;" | "&amp;INDEX(Schedule!$D$2:$D$151,MATCH("Tue|"&amp;TEXT($A11,"hh:mm"),Schedule!$I$2:$I$151,0))&amp;IF(COUNTIF(Schedule!$I$2:$I$151,"Tue|"&amp;TEXT($A11,"hh:mm"))&gt;1,CHAR(10)&amp;"+ "&amp;(COUNTIF(Schedule!$I$2:$I$151,"Tue|"&amp;TEXT($A11,"hh:mm"))-1)&amp;" more at this time",""),""))</f>
        <v/>
      </c>
      <c r="D11" s="16" t="str">
        <f aca="false">IF($A11="","",IFERROR(INDEX(Schedule!$C$2:$C$151,MATCH("Wed|"&amp;TEXT($A11,"hh:mm"),Schedule!$I$2:$I$151,0))&amp;CHAR(10)&amp;INDEX(Schedule!$E$2:$E$151,MATCH("Wed|"&amp;TEXT($A11,"hh:mm"),Schedule!$I$2:$I$151,0))&amp;" | "&amp;INDEX(Schedule!$D$2:$D$151,MATCH("Wed|"&amp;TEXT($A11,"hh:mm"),Schedule!$I$2:$I$151,0))&amp;IF(COUNTIF(Schedule!$I$2:$I$151,"Wed|"&amp;TEXT($A11,"hh:mm"))&gt;1,CHAR(10)&amp;"+ "&amp;(COUNTIF(Schedule!$I$2:$I$151,"Wed|"&amp;TEXT($A11,"hh:mm"))-1)&amp;" more at this time",""),""))</f>
        <v/>
      </c>
      <c r="E11" s="16" t="str">
        <f aca="false">IF($A11="","",IFERROR(INDEX(Schedule!$C$2:$C$151,MATCH("Thu|"&amp;TEXT($A11,"hh:mm"),Schedule!$I$2:$I$151,0))&amp;CHAR(10)&amp;INDEX(Schedule!$E$2:$E$151,MATCH("Thu|"&amp;TEXT($A11,"hh:mm"),Schedule!$I$2:$I$151,0))&amp;" | "&amp;INDEX(Schedule!$D$2:$D$151,MATCH("Thu|"&amp;TEXT($A11,"hh:mm"),Schedule!$I$2:$I$151,0))&amp;IF(COUNTIF(Schedule!$I$2:$I$151,"Thu|"&amp;TEXT($A11,"hh:mm"))&gt;1,CHAR(10)&amp;"+ "&amp;(COUNTIF(Schedule!$I$2:$I$151,"Thu|"&amp;TEXT($A11,"hh:mm"))-1)&amp;" more at this time",""),""))</f>
        <v/>
      </c>
      <c r="F11" s="16" t="str">
        <f aca="false">IF($A11="","",IFERROR(INDEX(Schedule!$C$2:$C$151,MATCH("Fri|"&amp;TEXT($A11,"hh:mm"),Schedule!$I$2:$I$151,0))&amp;CHAR(10)&amp;INDEX(Schedule!$E$2:$E$151,MATCH("Fri|"&amp;TEXT($A11,"hh:mm"),Schedule!$I$2:$I$151,0))&amp;" | "&amp;INDEX(Schedule!$D$2:$D$151,MATCH("Fri|"&amp;TEXT($A11,"hh:mm"),Schedule!$I$2:$I$151,0))&amp;IF(COUNTIF(Schedule!$I$2:$I$151,"Fri|"&amp;TEXT($A11,"hh:mm"))&gt;1,CHAR(10)&amp;"+ "&amp;(COUNTIF(Schedule!$I$2:$I$151,"Fri|"&amp;TEXT($A11,"hh:mm"))-1)&amp;" more at this time",""),""))</f>
        <v/>
      </c>
      <c r="G11" s="16" t="str">
        <f aca="false">IF($A11="","",IFERROR(INDEX(Schedule!$C$2:$C$151,MATCH("Sat|"&amp;TEXT($A11,"hh:mm"),Schedule!$I$2:$I$151,0))&amp;CHAR(10)&amp;INDEX(Schedule!$E$2:$E$151,MATCH("Sat|"&amp;TEXT($A11,"hh:mm"),Schedule!$I$2:$I$151,0))&amp;" | "&amp;INDEX(Schedule!$D$2:$D$151,MATCH("Sat|"&amp;TEXT($A11,"hh:mm"),Schedule!$I$2:$I$151,0))&amp;IF(COUNTIF(Schedule!$I$2:$I$151,"Sat|"&amp;TEXT($A11,"hh:mm"))&gt;1,CHAR(10)&amp;"+ "&amp;(COUNTIF(Schedule!$I$2:$I$151,"Sat|"&amp;TEXT($A11,"hh:mm"))-1)&amp;" more at this time",""),""))</f>
        <v/>
      </c>
      <c r="H11" s="16" t="str">
        <f aca="false">IF($A11="","",IFERROR(INDEX(Schedule!$C$2:$C$151,MATCH("Sun|"&amp;TEXT($A11,"hh:mm"),Schedule!$I$2:$I$151,0))&amp;CHAR(10)&amp;INDEX(Schedule!$E$2:$E$151,MATCH("Sun|"&amp;TEXT($A11,"hh:mm"),Schedule!$I$2:$I$151,0))&amp;" | "&amp;INDEX(Schedule!$D$2:$D$151,MATCH("Sun|"&amp;TEXT($A11,"hh:mm"),Schedule!$I$2:$I$151,0))&amp;IF(COUNTIF(Schedule!$I$2:$I$151,"Sun|"&amp;TEXT($A11,"hh:mm"))&gt;1,CHAR(10)&amp;"+ "&amp;(COUNTIF(Schedule!$I$2:$I$151,"Sun|"&amp;TEXT($A11,"hh:mm"))-1)&amp;" more at this time",""),""))</f>
        <v>Stretch and recover
Studio 1 | Instructor B</v>
      </c>
    </row>
    <row r="12" customFormat="false" ht="39.75" hidden="false" customHeight="true" outlineLevel="0" collapsed="false">
      <c r="A12" s="15" t="n">
        <f aca="false">IF(Lists!$I$9="","",Lists!$I$9)</f>
        <v>0.5</v>
      </c>
      <c r="B12" s="16" t="str">
        <f aca="false">IF($A12="","",IFERROR(INDEX(Schedule!$C$2:$C$151,MATCH("Mon|"&amp;TEXT($A12,"hh:mm"),Schedule!$I$2:$I$151,0))&amp;CHAR(10)&amp;INDEX(Schedule!$E$2:$E$151,MATCH("Mon|"&amp;TEXT($A12,"hh:mm"),Schedule!$I$2:$I$151,0))&amp;" | "&amp;INDEX(Schedule!$D$2:$D$151,MATCH("Mon|"&amp;TEXT($A12,"hh:mm"),Schedule!$I$2:$I$151,0))&amp;IF(COUNTIF(Schedule!$I$2:$I$151,"Mon|"&amp;TEXT($A12,"hh:mm"))&gt;1,CHAR(10)&amp;"+ "&amp;(COUNTIF(Schedule!$I$2:$I$151,"Mon|"&amp;TEXT($A12,"hh:mm"))-1)&amp;" more at this time",""),""))</f>
        <v/>
      </c>
      <c r="C12" s="16" t="str">
        <f aca="false">IF($A12="","",IFERROR(INDEX(Schedule!$C$2:$C$151,MATCH("Tue|"&amp;TEXT($A12,"hh:mm"),Schedule!$I$2:$I$151,0))&amp;CHAR(10)&amp;INDEX(Schedule!$E$2:$E$151,MATCH("Tue|"&amp;TEXT($A12,"hh:mm"),Schedule!$I$2:$I$151,0))&amp;" | "&amp;INDEX(Schedule!$D$2:$D$151,MATCH("Tue|"&amp;TEXT($A12,"hh:mm"),Schedule!$I$2:$I$151,0))&amp;IF(COUNTIF(Schedule!$I$2:$I$151,"Tue|"&amp;TEXT($A12,"hh:mm"))&gt;1,CHAR(10)&amp;"+ "&amp;(COUNTIF(Schedule!$I$2:$I$151,"Tue|"&amp;TEXT($A12,"hh:mm"))-1)&amp;" more at this time",""),""))</f>
        <v>Strength circuit
Functional zone | Instructor D</v>
      </c>
      <c r="D12" s="16" t="str">
        <f aca="false">IF($A12="","",IFERROR(INDEX(Schedule!$C$2:$C$151,MATCH("Wed|"&amp;TEXT($A12,"hh:mm"),Schedule!$I$2:$I$151,0))&amp;CHAR(10)&amp;INDEX(Schedule!$E$2:$E$151,MATCH("Wed|"&amp;TEXT($A12,"hh:mm"),Schedule!$I$2:$I$151,0))&amp;" | "&amp;INDEX(Schedule!$D$2:$D$151,MATCH("Wed|"&amp;TEXT($A12,"hh:mm"),Schedule!$I$2:$I$151,0))&amp;IF(COUNTIF(Schedule!$I$2:$I$151,"Wed|"&amp;TEXT($A12,"hh:mm"))&gt;1,CHAR(10)&amp;"+ "&amp;(COUNTIF(Schedule!$I$2:$I$151,"Wed|"&amp;TEXT($A12,"hh:mm"))-1)&amp;" more at this time",""),""))</f>
        <v/>
      </c>
      <c r="E12" s="16" t="str">
        <f aca="false">IF($A12="","",IFERROR(INDEX(Schedule!$C$2:$C$151,MATCH("Thu|"&amp;TEXT($A12,"hh:mm"),Schedule!$I$2:$I$151,0))&amp;CHAR(10)&amp;INDEX(Schedule!$E$2:$E$151,MATCH("Thu|"&amp;TEXT($A12,"hh:mm"),Schedule!$I$2:$I$151,0))&amp;" | "&amp;INDEX(Schedule!$D$2:$D$151,MATCH("Thu|"&amp;TEXT($A12,"hh:mm"),Schedule!$I$2:$I$151,0))&amp;IF(COUNTIF(Schedule!$I$2:$I$151,"Thu|"&amp;TEXT($A12,"hh:mm"))&gt;1,CHAR(10)&amp;"+ "&amp;(COUNTIF(Schedule!$I$2:$I$151,"Thu|"&amp;TEXT($A12,"hh:mm"))-1)&amp;" more at this time",""),""))</f>
        <v/>
      </c>
      <c r="F12" s="16" t="str">
        <f aca="false">IF($A12="","",IFERROR(INDEX(Schedule!$C$2:$C$151,MATCH("Fri|"&amp;TEXT($A12,"hh:mm"),Schedule!$I$2:$I$151,0))&amp;CHAR(10)&amp;INDEX(Schedule!$E$2:$E$151,MATCH("Fri|"&amp;TEXT($A12,"hh:mm"),Schedule!$I$2:$I$151,0))&amp;" | "&amp;INDEX(Schedule!$D$2:$D$151,MATCH("Fri|"&amp;TEXT($A12,"hh:mm"),Schedule!$I$2:$I$151,0))&amp;IF(COUNTIF(Schedule!$I$2:$I$151,"Fri|"&amp;TEXT($A12,"hh:mm"))&gt;1,CHAR(10)&amp;"+ "&amp;(COUNTIF(Schedule!$I$2:$I$151,"Fri|"&amp;TEXT($A12,"hh:mm"))-1)&amp;" more at this time",""),""))</f>
        <v/>
      </c>
      <c r="G12" s="16" t="str">
        <f aca="false">IF($A12="","",IFERROR(INDEX(Schedule!$C$2:$C$151,MATCH("Sat|"&amp;TEXT($A12,"hh:mm"),Schedule!$I$2:$I$151,0))&amp;CHAR(10)&amp;INDEX(Schedule!$E$2:$E$151,MATCH("Sat|"&amp;TEXT($A12,"hh:mm"),Schedule!$I$2:$I$151,0))&amp;" | "&amp;INDEX(Schedule!$D$2:$D$151,MATCH("Sat|"&amp;TEXT($A12,"hh:mm"),Schedule!$I$2:$I$151,0))&amp;IF(COUNTIF(Schedule!$I$2:$I$151,"Sat|"&amp;TEXT($A12,"hh:mm"))&gt;1,CHAR(10)&amp;"+ "&amp;(COUNTIF(Schedule!$I$2:$I$151,"Sat|"&amp;TEXT($A12,"hh:mm"))-1)&amp;" more at this time",""),""))</f>
        <v/>
      </c>
      <c r="H12" s="16" t="str">
        <f aca="false">IF($A12="","",IFERROR(INDEX(Schedule!$C$2:$C$151,MATCH("Sun|"&amp;TEXT($A12,"hh:mm"),Schedule!$I$2:$I$151,0))&amp;CHAR(10)&amp;INDEX(Schedule!$E$2:$E$151,MATCH("Sun|"&amp;TEXT($A12,"hh:mm"),Schedule!$I$2:$I$151,0))&amp;" | "&amp;INDEX(Schedule!$D$2:$D$151,MATCH("Sun|"&amp;TEXT($A12,"hh:mm"),Schedule!$I$2:$I$151,0))&amp;IF(COUNTIF(Schedule!$I$2:$I$151,"Sun|"&amp;TEXT($A12,"hh:mm"))&gt;1,CHAR(10)&amp;"+ "&amp;(COUNTIF(Schedule!$I$2:$I$151,"Sun|"&amp;TEXT($A12,"hh:mm"))-1)&amp;" more at this time",""),""))</f>
        <v/>
      </c>
    </row>
    <row r="13" customFormat="false" ht="39.75" hidden="false" customHeight="true" outlineLevel="0" collapsed="false">
      <c r="A13" s="15" t="n">
        <f aca="false">IF(Lists!$I$10="","",Lists!$I$10)</f>
        <v>0.520833333333333</v>
      </c>
      <c r="B13" s="16" t="str">
        <f aca="false">IF($A13="","",IFERROR(INDEX(Schedule!$C$2:$C$151,MATCH("Mon|"&amp;TEXT($A13,"hh:mm"),Schedule!$I$2:$I$151,0))&amp;CHAR(10)&amp;INDEX(Schedule!$E$2:$E$151,MATCH("Mon|"&amp;TEXT($A13,"hh:mm"),Schedule!$I$2:$I$151,0))&amp;" | "&amp;INDEX(Schedule!$D$2:$D$151,MATCH("Mon|"&amp;TEXT($A13,"hh:mm"),Schedule!$I$2:$I$151,0))&amp;IF(COUNTIF(Schedule!$I$2:$I$151,"Mon|"&amp;TEXT($A13,"hh:mm"))&gt;1,CHAR(10)&amp;"+ "&amp;(COUNTIF(Schedule!$I$2:$I$151,"Mon|"&amp;TEXT($A13,"hh:mm"))-1)&amp;" more at this time",""),""))</f>
        <v/>
      </c>
      <c r="C13" s="16" t="str">
        <f aca="false">IF($A13="","",IFERROR(INDEX(Schedule!$C$2:$C$151,MATCH("Tue|"&amp;TEXT($A13,"hh:mm"),Schedule!$I$2:$I$151,0))&amp;CHAR(10)&amp;INDEX(Schedule!$E$2:$E$151,MATCH("Tue|"&amp;TEXT($A13,"hh:mm"),Schedule!$I$2:$I$151,0))&amp;" | "&amp;INDEX(Schedule!$D$2:$D$151,MATCH("Tue|"&amp;TEXT($A13,"hh:mm"),Schedule!$I$2:$I$151,0))&amp;IF(COUNTIF(Schedule!$I$2:$I$151,"Tue|"&amp;TEXT($A13,"hh:mm"))&gt;1,CHAR(10)&amp;"+ "&amp;(COUNTIF(Schedule!$I$2:$I$151,"Tue|"&amp;TEXT($A13,"hh:mm"))-1)&amp;" more at this time",""),""))</f>
        <v/>
      </c>
      <c r="D13" s="16" t="str">
        <f aca="false">IF($A13="","",IFERROR(INDEX(Schedule!$C$2:$C$151,MATCH("Wed|"&amp;TEXT($A13,"hh:mm"),Schedule!$I$2:$I$151,0))&amp;CHAR(10)&amp;INDEX(Schedule!$E$2:$E$151,MATCH("Wed|"&amp;TEXT($A13,"hh:mm"),Schedule!$I$2:$I$151,0))&amp;" | "&amp;INDEX(Schedule!$D$2:$D$151,MATCH("Wed|"&amp;TEXT($A13,"hh:mm"),Schedule!$I$2:$I$151,0))&amp;IF(COUNTIF(Schedule!$I$2:$I$151,"Wed|"&amp;TEXT($A13,"hh:mm"))&gt;1,CHAR(10)&amp;"+ "&amp;(COUNTIF(Schedule!$I$2:$I$151,"Wed|"&amp;TEXT($A13,"hh:mm"))-1)&amp;" more at this time",""),""))</f>
        <v/>
      </c>
      <c r="E13" s="16" t="str">
        <f aca="false">IF($A13="","",IFERROR(INDEX(Schedule!$C$2:$C$151,MATCH("Thu|"&amp;TEXT($A13,"hh:mm"),Schedule!$I$2:$I$151,0))&amp;CHAR(10)&amp;INDEX(Schedule!$E$2:$E$151,MATCH("Thu|"&amp;TEXT($A13,"hh:mm"),Schedule!$I$2:$I$151,0))&amp;" | "&amp;INDEX(Schedule!$D$2:$D$151,MATCH("Thu|"&amp;TEXT($A13,"hh:mm"),Schedule!$I$2:$I$151,0))&amp;IF(COUNTIF(Schedule!$I$2:$I$151,"Thu|"&amp;TEXT($A13,"hh:mm"))&gt;1,CHAR(10)&amp;"+ "&amp;(COUNTIF(Schedule!$I$2:$I$151,"Thu|"&amp;TEXT($A13,"hh:mm"))-1)&amp;" more at this time",""),""))</f>
        <v>Pilates mat
Studio 1 | Instructor B</v>
      </c>
      <c r="F13" s="16" t="str">
        <f aca="false">IF($A13="","",IFERROR(INDEX(Schedule!$C$2:$C$151,MATCH("Fri|"&amp;TEXT($A13,"hh:mm"),Schedule!$I$2:$I$151,0))&amp;CHAR(10)&amp;INDEX(Schedule!$E$2:$E$151,MATCH("Fri|"&amp;TEXT($A13,"hh:mm"),Schedule!$I$2:$I$151,0))&amp;" | "&amp;INDEX(Schedule!$D$2:$D$151,MATCH("Fri|"&amp;TEXT($A13,"hh:mm"),Schedule!$I$2:$I$151,0))&amp;IF(COUNTIF(Schedule!$I$2:$I$151,"Fri|"&amp;TEXT($A13,"hh:mm"))&gt;1,CHAR(10)&amp;"+ "&amp;(COUNTIF(Schedule!$I$2:$I$151,"Fri|"&amp;TEXT($A13,"hh:mm"))-1)&amp;" more at this time",""),""))</f>
        <v/>
      </c>
      <c r="G13" s="16" t="str">
        <f aca="false">IF($A13="","",IFERROR(INDEX(Schedule!$C$2:$C$151,MATCH("Sat|"&amp;TEXT($A13,"hh:mm"),Schedule!$I$2:$I$151,0))&amp;CHAR(10)&amp;INDEX(Schedule!$E$2:$E$151,MATCH("Sat|"&amp;TEXT($A13,"hh:mm"),Schedule!$I$2:$I$151,0))&amp;" | "&amp;INDEX(Schedule!$D$2:$D$151,MATCH("Sat|"&amp;TEXT($A13,"hh:mm"),Schedule!$I$2:$I$151,0))&amp;IF(COUNTIF(Schedule!$I$2:$I$151,"Sat|"&amp;TEXT($A13,"hh:mm"))&gt;1,CHAR(10)&amp;"+ "&amp;(COUNTIF(Schedule!$I$2:$I$151,"Sat|"&amp;TEXT($A13,"hh:mm"))-1)&amp;" more at this time",""),""))</f>
        <v/>
      </c>
      <c r="H13" s="16" t="str">
        <f aca="false">IF($A13="","",IFERROR(INDEX(Schedule!$C$2:$C$151,MATCH("Sun|"&amp;TEXT($A13,"hh:mm"),Schedule!$I$2:$I$151,0))&amp;CHAR(10)&amp;INDEX(Schedule!$E$2:$E$151,MATCH("Sun|"&amp;TEXT($A13,"hh:mm"),Schedule!$I$2:$I$151,0))&amp;" | "&amp;INDEX(Schedule!$D$2:$D$151,MATCH("Sun|"&amp;TEXT($A13,"hh:mm"),Schedule!$I$2:$I$151,0))&amp;IF(COUNTIF(Schedule!$I$2:$I$151,"Sun|"&amp;TEXT($A13,"hh:mm"))&gt;1,CHAR(10)&amp;"+ "&amp;(COUNTIF(Schedule!$I$2:$I$151,"Sun|"&amp;TEXT($A13,"hh:mm"))-1)&amp;" more at this time",""),""))</f>
        <v/>
      </c>
    </row>
    <row r="14" customFormat="false" ht="39.75" hidden="false" customHeight="true" outlineLevel="0" collapsed="false">
      <c r="A14" s="15" t="n">
        <f aca="false">IF(Lists!$I$11="","",Lists!$I$11)</f>
        <v>0.6875</v>
      </c>
      <c r="B14" s="16" t="str">
        <f aca="false">IF($A14="","",IFERROR(INDEX(Schedule!$C$2:$C$151,MATCH("Mon|"&amp;TEXT($A14,"hh:mm"),Schedule!$I$2:$I$151,0))&amp;CHAR(10)&amp;INDEX(Schedule!$E$2:$E$151,MATCH("Mon|"&amp;TEXT($A14,"hh:mm"),Schedule!$I$2:$I$151,0))&amp;" | "&amp;INDEX(Schedule!$D$2:$D$151,MATCH("Mon|"&amp;TEXT($A14,"hh:mm"),Schedule!$I$2:$I$151,0))&amp;IF(COUNTIF(Schedule!$I$2:$I$151,"Mon|"&amp;TEXT($A14,"hh:mm"))&gt;1,CHAR(10)&amp;"+ "&amp;(COUNTIF(Schedule!$I$2:$I$151,"Mon|"&amp;TEXT($A14,"hh:mm"))-1)&amp;" more at this time",""),""))</f>
        <v/>
      </c>
      <c r="C14" s="16" t="str">
        <f aca="false">IF($A14="","",IFERROR(INDEX(Schedule!$C$2:$C$151,MATCH("Tue|"&amp;TEXT($A14,"hh:mm"),Schedule!$I$2:$I$151,0))&amp;CHAR(10)&amp;INDEX(Schedule!$E$2:$E$151,MATCH("Tue|"&amp;TEXT($A14,"hh:mm"),Schedule!$I$2:$I$151,0))&amp;" | "&amp;INDEX(Schedule!$D$2:$D$151,MATCH("Tue|"&amp;TEXT($A14,"hh:mm"),Schedule!$I$2:$I$151,0))&amp;IF(COUNTIF(Schedule!$I$2:$I$151,"Tue|"&amp;TEXT($A14,"hh:mm"))&gt;1,CHAR(10)&amp;"+ "&amp;(COUNTIF(Schedule!$I$2:$I$151,"Tue|"&amp;TEXT($A14,"hh:mm"))-1)&amp;" more at this time",""),""))</f>
        <v/>
      </c>
      <c r="D14" s="16" t="str">
        <f aca="false">IF($A14="","",IFERROR(INDEX(Schedule!$C$2:$C$151,MATCH("Wed|"&amp;TEXT($A14,"hh:mm"),Schedule!$I$2:$I$151,0))&amp;CHAR(10)&amp;INDEX(Schedule!$E$2:$E$151,MATCH("Wed|"&amp;TEXT($A14,"hh:mm"),Schedule!$I$2:$I$151,0))&amp;" | "&amp;INDEX(Schedule!$D$2:$D$151,MATCH("Wed|"&amp;TEXT($A14,"hh:mm"),Schedule!$I$2:$I$151,0))&amp;IF(COUNTIF(Schedule!$I$2:$I$151,"Wed|"&amp;TEXT($A14,"hh:mm"))&gt;1,CHAR(10)&amp;"+ "&amp;(COUNTIF(Schedule!$I$2:$I$151,"Wed|"&amp;TEXT($A14,"hh:mm"))-1)&amp;" more at this time",""),""))</f>
        <v/>
      </c>
      <c r="E14" s="16" t="str">
        <f aca="false">IF($A14="","",IFERROR(INDEX(Schedule!$C$2:$C$151,MATCH("Thu|"&amp;TEXT($A14,"hh:mm"),Schedule!$I$2:$I$151,0))&amp;CHAR(10)&amp;INDEX(Schedule!$E$2:$E$151,MATCH("Thu|"&amp;TEXT($A14,"hh:mm"),Schedule!$I$2:$I$151,0))&amp;" | "&amp;INDEX(Schedule!$D$2:$D$151,MATCH("Thu|"&amp;TEXT($A14,"hh:mm"),Schedule!$I$2:$I$151,0))&amp;IF(COUNTIF(Schedule!$I$2:$I$151,"Thu|"&amp;TEXT($A14,"hh:mm"))&gt;1,CHAR(10)&amp;"+ "&amp;(COUNTIF(Schedule!$I$2:$I$151,"Thu|"&amp;TEXT($A14,"hh:mm"))-1)&amp;" more at this time",""),""))</f>
        <v/>
      </c>
      <c r="F14" s="16" t="str">
        <f aca="false">IF($A14="","",IFERROR(INDEX(Schedule!$C$2:$C$151,MATCH("Fri|"&amp;TEXT($A14,"hh:mm"),Schedule!$I$2:$I$151,0))&amp;CHAR(10)&amp;INDEX(Schedule!$E$2:$E$151,MATCH("Fri|"&amp;TEXT($A14,"hh:mm"),Schedule!$I$2:$I$151,0))&amp;" | "&amp;INDEX(Schedule!$D$2:$D$151,MATCH("Fri|"&amp;TEXT($A14,"hh:mm"),Schedule!$I$2:$I$151,0))&amp;IF(COUNTIF(Schedule!$I$2:$I$151,"Fri|"&amp;TEXT($A14,"hh:mm"))&gt;1,CHAR(10)&amp;"+ "&amp;(COUNTIF(Schedule!$I$2:$I$151,"Fri|"&amp;TEXT($A14,"hh:mm"))-1)&amp;" more at this time",""),""))</f>
        <v/>
      </c>
      <c r="G14" s="16" t="str">
        <f aca="false">IF($A14="","",IFERROR(INDEX(Schedule!$C$2:$C$151,MATCH("Sat|"&amp;TEXT($A14,"hh:mm"),Schedule!$I$2:$I$151,0))&amp;CHAR(10)&amp;INDEX(Schedule!$E$2:$E$151,MATCH("Sat|"&amp;TEXT($A14,"hh:mm"),Schedule!$I$2:$I$151,0))&amp;" | "&amp;INDEX(Schedule!$D$2:$D$151,MATCH("Sat|"&amp;TEXT($A14,"hh:mm"),Schedule!$I$2:$I$151,0))&amp;IF(COUNTIF(Schedule!$I$2:$I$151,"Sat|"&amp;TEXT($A14,"hh:mm"))&gt;1,CHAR(10)&amp;"+ "&amp;(COUNTIF(Schedule!$I$2:$I$151,"Sat|"&amp;TEXT($A14,"hh:mm"))-1)&amp;" more at this time",""),""))</f>
        <v/>
      </c>
      <c r="H14" s="16" t="str">
        <f aca="false">IF($A14="","",IFERROR(INDEX(Schedule!$C$2:$C$151,MATCH("Sun|"&amp;TEXT($A14,"hh:mm"),Schedule!$I$2:$I$151,0))&amp;CHAR(10)&amp;INDEX(Schedule!$E$2:$E$151,MATCH("Sun|"&amp;TEXT($A14,"hh:mm"),Schedule!$I$2:$I$151,0))&amp;" | "&amp;INDEX(Schedule!$D$2:$D$151,MATCH("Sun|"&amp;TEXT($A14,"hh:mm"),Schedule!$I$2:$I$151,0))&amp;IF(COUNTIF(Schedule!$I$2:$I$151,"Sun|"&amp;TEXT($A14,"hh:mm"))&gt;1,CHAR(10)&amp;"+ "&amp;(COUNTIF(Schedule!$I$2:$I$151,"Sun|"&amp;TEXT($A14,"hh:mm"))-1)&amp;" more at this time",""),""))</f>
        <v/>
      </c>
    </row>
    <row r="15" customFormat="false" ht="39.75" hidden="false" customHeight="true" outlineLevel="0" collapsed="false">
      <c r="A15" s="15" t="n">
        <f aca="false">IF(Lists!$I$12="","",Lists!$I$12)</f>
        <v>0.729166666666667</v>
      </c>
      <c r="B15" s="16" t="str">
        <f aca="false">IF($A15="","",IFERROR(INDEX(Schedule!$C$2:$C$151,MATCH("Mon|"&amp;TEXT($A15,"hh:mm"),Schedule!$I$2:$I$151,0))&amp;CHAR(10)&amp;INDEX(Schedule!$E$2:$E$151,MATCH("Mon|"&amp;TEXT($A15,"hh:mm"),Schedule!$I$2:$I$151,0))&amp;" | "&amp;INDEX(Schedule!$D$2:$D$151,MATCH("Mon|"&amp;TEXT($A15,"hh:mm"),Schedule!$I$2:$I$151,0))&amp;IF(COUNTIF(Schedule!$I$2:$I$151,"Mon|"&amp;TEXT($A15,"hh:mm"))&gt;1,CHAR(10)&amp;"+ "&amp;(COUNTIF(Schedule!$I$2:$I$151,"Mon|"&amp;TEXT($A15,"hh:mm"))-1)&amp;" more at this time",""),""))</f>
        <v/>
      </c>
      <c r="C15" s="16" t="str">
        <f aca="false">IF($A15="","",IFERROR(INDEX(Schedule!$C$2:$C$151,MATCH("Tue|"&amp;TEXT($A15,"hh:mm"),Schedule!$I$2:$I$151,0))&amp;CHAR(10)&amp;INDEX(Schedule!$E$2:$E$151,MATCH("Tue|"&amp;TEXT($A15,"hh:mm"),Schedule!$I$2:$I$151,0))&amp;" | "&amp;INDEX(Schedule!$D$2:$D$151,MATCH("Tue|"&amp;TEXT($A15,"hh:mm"),Schedule!$I$2:$I$151,0))&amp;IF(COUNTIF(Schedule!$I$2:$I$151,"Tue|"&amp;TEXT($A15,"hh:mm"))&gt;1,CHAR(10)&amp;"+ "&amp;(COUNTIF(Schedule!$I$2:$I$151,"Tue|"&amp;TEXT($A15,"hh:mm"))-1)&amp;" more at this time",""),""))</f>
        <v>Boxing fitness
Studio 1 | Instructor C</v>
      </c>
      <c r="D15" s="16" t="str">
        <f aca="false">IF($A15="","",IFERROR(INDEX(Schedule!$C$2:$C$151,MATCH("Wed|"&amp;TEXT($A15,"hh:mm"),Schedule!$I$2:$I$151,0))&amp;CHAR(10)&amp;INDEX(Schedule!$E$2:$E$151,MATCH("Wed|"&amp;TEXT($A15,"hh:mm"),Schedule!$I$2:$I$151,0))&amp;" | "&amp;INDEX(Schedule!$D$2:$D$151,MATCH("Wed|"&amp;TEXT($A15,"hh:mm"),Schedule!$I$2:$I$151,0))&amp;IF(COUNTIF(Schedule!$I$2:$I$151,"Wed|"&amp;TEXT($A15,"hh:mm"))&gt;1,CHAR(10)&amp;"+ "&amp;(COUNTIF(Schedule!$I$2:$I$151,"Wed|"&amp;TEXT($A15,"hh:mm"))-1)&amp;" more at this time",""),""))</f>
        <v/>
      </c>
      <c r="E15" s="16" t="str">
        <f aca="false">IF($A15="","",IFERROR(INDEX(Schedule!$C$2:$C$151,MATCH("Thu|"&amp;TEXT($A15,"hh:mm"),Schedule!$I$2:$I$151,0))&amp;CHAR(10)&amp;INDEX(Schedule!$E$2:$E$151,MATCH("Thu|"&amp;TEXT($A15,"hh:mm"),Schedule!$I$2:$I$151,0))&amp;" | "&amp;INDEX(Schedule!$D$2:$D$151,MATCH("Thu|"&amp;TEXT($A15,"hh:mm"),Schedule!$I$2:$I$151,0))&amp;IF(COUNTIF(Schedule!$I$2:$I$151,"Thu|"&amp;TEXT($A15,"hh:mm"))&gt;1,CHAR(10)&amp;"+ "&amp;(COUNTIF(Schedule!$I$2:$I$151,"Thu|"&amp;TEXT($A15,"hh:mm"))-1)&amp;" more at this time",""),""))</f>
        <v/>
      </c>
      <c r="F15" s="16" t="str">
        <f aca="false">IF($A15="","",IFERROR(INDEX(Schedule!$C$2:$C$151,MATCH("Fri|"&amp;TEXT($A15,"hh:mm"),Schedule!$I$2:$I$151,0))&amp;CHAR(10)&amp;INDEX(Schedule!$E$2:$E$151,MATCH("Fri|"&amp;TEXT($A15,"hh:mm"),Schedule!$I$2:$I$151,0))&amp;" | "&amp;INDEX(Schedule!$D$2:$D$151,MATCH("Fri|"&amp;TEXT($A15,"hh:mm"),Schedule!$I$2:$I$151,0))&amp;IF(COUNTIF(Schedule!$I$2:$I$151,"Fri|"&amp;TEXT($A15,"hh:mm"))&gt;1,CHAR(10)&amp;"+ "&amp;(COUNTIF(Schedule!$I$2:$I$151,"Fri|"&amp;TEXT($A15,"hh:mm"))-1)&amp;" more at this time",""),""))</f>
        <v>Spin
Spin studio | Instructor A</v>
      </c>
      <c r="G15" s="16" t="str">
        <f aca="false">IF($A15="","",IFERROR(INDEX(Schedule!$C$2:$C$151,MATCH("Sat|"&amp;TEXT($A15,"hh:mm"),Schedule!$I$2:$I$151,0))&amp;CHAR(10)&amp;INDEX(Schedule!$E$2:$E$151,MATCH("Sat|"&amp;TEXT($A15,"hh:mm"),Schedule!$I$2:$I$151,0))&amp;" | "&amp;INDEX(Schedule!$D$2:$D$151,MATCH("Sat|"&amp;TEXT($A15,"hh:mm"),Schedule!$I$2:$I$151,0))&amp;IF(COUNTIF(Schedule!$I$2:$I$151,"Sat|"&amp;TEXT($A15,"hh:mm"))&gt;1,CHAR(10)&amp;"+ "&amp;(COUNTIF(Schedule!$I$2:$I$151,"Sat|"&amp;TEXT($A15,"hh:mm"))-1)&amp;" more at this time",""),""))</f>
        <v/>
      </c>
      <c r="H15" s="16" t="str">
        <f aca="false">IF($A15="","",IFERROR(INDEX(Schedule!$C$2:$C$151,MATCH("Sun|"&amp;TEXT($A15,"hh:mm"),Schedule!$I$2:$I$151,0))&amp;CHAR(10)&amp;INDEX(Schedule!$E$2:$E$151,MATCH("Sun|"&amp;TEXT($A15,"hh:mm"),Schedule!$I$2:$I$151,0))&amp;" | "&amp;INDEX(Schedule!$D$2:$D$151,MATCH("Sun|"&amp;TEXT($A15,"hh:mm"),Schedule!$I$2:$I$151,0))&amp;IF(COUNTIF(Schedule!$I$2:$I$151,"Sun|"&amp;TEXT($A15,"hh:mm"))&gt;1,CHAR(10)&amp;"+ "&amp;(COUNTIF(Schedule!$I$2:$I$151,"Sun|"&amp;TEXT($A15,"hh:mm"))-1)&amp;" more at this time",""),""))</f>
        <v/>
      </c>
    </row>
    <row r="16" customFormat="false" ht="39.75" hidden="false" customHeight="true" outlineLevel="0" collapsed="false">
      <c r="A16" s="15" t="n">
        <f aca="false">IF(Lists!$I$13="","",Lists!$I$13)</f>
        <v>0.75</v>
      </c>
      <c r="B16" s="16" t="str">
        <f aca="false">IF($A16="","",IFERROR(INDEX(Schedule!$C$2:$C$151,MATCH("Mon|"&amp;TEXT($A16,"hh:mm"),Schedule!$I$2:$I$151,0))&amp;CHAR(10)&amp;INDEX(Schedule!$E$2:$E$151,MATCH("Mon|"&amp;TEXT($A16,"hh:mm"),Schedule!$I$2:$I$151,0))&amp;" | "&amp;INDEX(Schedule!$D$2:$D$151,MATCH("Mon|"&amp;TEXT($A16,"hh:mm"),Schedule!$I$2:$I$151,0))&amp;IF(COUNTIF(Schedule!$I$2:$I$151,"Mon|"&amp;TEXT($A16,"hh:mm"))&gt;1,CHAR(10)&amp;"+ "&amp;(COUNTIF(Schedule!$I$2:$I$151,"Mon|"&amp;TEXT($A16,"hh:mm"))-1)&amp;" more at this time",""),""))</f>
        <v>HIIT
Functional zone | Instructor C</v>
      </c>
      <c r="C16" s="16" t="str">
        <f aca="false">IF($A16="","",IFERROR(INDEX(Schedule!$C$2:$C$151,MATCH("Tue|"&amp;TEXT($A16,"hh:mm"),Schedule!$I$2:$I$151,0))&amp;CHAR(10)&amp;INDEX(Schedule!$E$2:$E$151,MATCH("Tue|"&amp;TEXT($A16,"hh:mm"),Schedule!$I$2:$I$151,0))&amp;" | "&amp;INDEX(Schedule!$D$2:$D$151,MATCH("Tue|"&amp;TEXT($A16,"hh:mm"),Schedule!$I$2:$I$151,0))&amp;IF(COUNTIF(Schedule!$I$2:$I$151,"Tue|"&amp;TEXT($A16,"hh:mm"))&gt;1,CHAR(10)&amp;"+ "&amp;(COUNTIF(Schedule!$I$2:$I$151,"Tue|"&amp;TEXT($A16,"hh:mm"))-1)&amp;" more at this time",""),""))</f>
        <v/>
      </c>
      <c r="D16" s="16" t="str">
        <f aca="false">IF($A16="","",IFERROR(INDEX(Schedule!$C$2:$C$151,MATCH("Wed|"&amp;TEXT($A16,"hh:mm"),Schedule!$I$2:$I$151,0))&amp;CHAR(10)&amp;INDEX(Schedule!$E$2:$E$151,MATCH("Wed|"&amp;TEXT($A16,"hh:mm"),Schedule!$I$2:$I$151,0))&amp;" | "&amp;INDEX(Schedule!$D$2:$D$151,MATCH("Wed|"&amp;TEXT($A16,"hh:mm"),Schedule!$I$2:$I$151,0))&amp;IF(COUNTIF(Schedule!$I$2:$I$151,"Wed|"&amp;TEXT($A16,"hh:mm"))&gt;1,CHAR(10)&amp;"+ "&amp;(COUNTIF(Schedule!$I$2:$I$151,"Wed|"&amp;TEXT($A16,"hh:mm"))-1)&amp;" more at this time",""),""))</f>
        <v>Spin
Spin studio | Instructor A</v>
      </c>
      <c r="E16" s="16" t="str">
        <f aca="false">IF($A16="","",IFERROR(INDEX(Schedule!$C$2:$C$151,MATCH("Thu|"&amp;TEXT($A16,"hh:mm"),Schedule!$I$2:$I$151,0))&amp;CHAR(10)&amp;INDEX(Schedule!$E$2:$E$151,MATCH("Thu|"&amp;TEXT($A16,"hh:mm"),Schedule!$I$2:$I$151,0))&amp;" | "&amp;INDEX(Schedule!$D$2:$D$151,MATCH("Thu|"&amp;TEXT($A16,"hh:mm"),Schedule!$I$2:$I$151,0))&amp;IF(COUNTIF(Schedule!$I$2:$I$151,"Thu|"&amp;TEXT($A16,"hh:mm"))&gt;1,CHAR(10)&amp;"+ "&amp;(COUNTIF(Schedule!$I$2:$I$151,"Thu|"&amp;TEXT($A16,"hh:mm"))-1)&amp;" more at this time",""),""))</f>
        <v>Barbell strength
Functional zone | Instructor D</v>
      </c>
      <c r="F16" s="16" t="str">
        <f aca="false">IF($A16="","",IFERROR(INDEX(Schedule!$C$2:$C$151,MATCH("Fri|"&amp;TEXT($A16,"hh:mm"),Schedule!$I$2:$I$151,0))&amp;CHAR(10)&amp;INDEX(Schedule!$E$2:$E$151,MATCH("Fri|"&amp;TEXT($A16,"hh:mm"),Schedule!$I$2:$I$151,0))&amp;" | "&amp;INDEX(Schedule!$D$2:$D$151,MATCH("Fri|"&amp;TEXT($A16,"hh:mm"),Schedule!$I$2:$I$151,0))&amp;IF(COUNTIF(Schedule!$I$2:$I$151,"Fri|"&amp;TEXT($A16,"hh:mm"))&gt;1,CHAR(10)&amp;"+ "&amp;(COUNTIF(Schedule!$I$2:$I$151,"Fri|"&amp;TEXT($A16,"hh:mm"))-1)&amp;" more at this time",""),""))</f>
        <v/>
      </c>
      <c r="G16" s="16" t="str">
        <f aca="false">IF($A16="","",IFERROR(INDEX(Schedule!$C$2:$C$151,MATCH("Sat|"&amp;TEXT($A16,"hh:mm"),Schedule!$I$2:$I$151,0))&amp;CHAR(10)&amp;INDEX(Schedule!$E$2:$E$151,MATCH("Sat|"&amp;TEXT($A16,"hh:mm"),Schedule!$I$2:$I$151,0))&amp;" | "&amp;INDEX(Schedule!$D$2:$D$151,MATCH("Sat|"&amp;TEXT($A16,"hh:mm"),Schedule!$I$2:$I$151,0))&amp;IF(COUNTIF(Schedule!$I$2:$I$151,"Sat|"&amp;TEXT($A16,"hh:mm"))&gt;1,CHAR(10)&amp;"+ "&amp;(COUNTIF(Schedule!$I$2:$I$151,"Sat|"&amp;TEXT($A16,"hh:mm"))-1)&amp;" more at this time",""),""))</f>
        <v/>
      </c>
      <c r="H16" s="16" t="str">
        <f aca="false">IF($A16="","",IFERROR(INDEX(Schedule!$C$2:$C$151,MATCH("Sun|"&amp;TEXT($A16,"hh:mm"),Schedule!$I$2:$I$151,0))&amp;CHAR(10)&amp;INDEX(Schedule!$E$2:$E$151,MATCH("Sun|"&amp;TEXT($A16,"hh:mm"),Schedule!$I$2:$I$151,0))&amp;" | "&amp;INDEX(Schedule!$D$2:$D$151,MATCH("Sun|"&amp;TEXT($A16,"hh:mm"),Schedule!$I$2:$I$151,0))&amp;IF(COUNTIF(Schedule!$I$2:$I$151,"Sun|"&amp;TEXT($A16,"hh:mm"))&gt;1,CHAR(10)&amp;"+ "&amp;(COUNTIF(Schedule!$I$2:$I$151,"Sun|"&amp;TEXT($A16,"hh:mm"))-1)&amp;" more at this time",""),""))</f>
        <v/>
      </c>
    </row>
    <row r="17" customFormat="false" ht="39.75" hidden="false" customHeight="true" outlineLevel="0" collapsed="false">
      <c r="A17" s="15" t="n">
        <f aca="false">IF(Lists!$I$14="","",Lists!$I$14)</f>
        <v>0.770833333333333</v>
      </c>
      <c r="B17" s="16" t="str">
        <f aca="false">IF($A17="","",IFERROR(INDEX(Schedule!$C$2:$C$151,MATCH("Mon|"&amp;TEXT($A17,"hh:mm"),Schedule!$I$2:$I$151,0))&amp;CHAR(10)&amp;INDEX(Schedule!$E$2:$E$151,MATCH("Mon|"&amp;TEXT($A17,"hh:mm"),Schedule!$I$2:$I$151,0))&amp;" | "&amp;INDEX(Schedule!$D$2:$D$151,MATCH("Mon|"&amp;TEXT($A17,"hh:mm"),Schedule!$I$2:$I$151,0))&amp;IF(COUNTIF(Schedule!$I$2:$I$151,"Mon|"&amp;TEXT($A17,"hh:mm"))&gt;1,CHAR(10)&amp;"+ "&amp;(COUNTIF(Schedule!$I$2:$I$151,"Mon|"&amp;TEXT($A17,"hh:mm"))-1)&amp;" more at this time",""),""))</f>
        <v/>
      </c>
      <c r="C17" s="16" t="str">
        <f aca="false">IF($A17="","",IFERROR(INDEX(Schedule!$C$2:$C$151,MATCH("Tue|"&amp;TEXT($A17,"hh:mm"),Schedule!$I$2:$I$151,0))&amp;CHAR(10)&amp;INDEX(Schedule!$E$2:$E$151,MATCH("Tue|"&amp;TEXT($A17,"hh:mm"),Schedule!$I$2:$I$151,0))&amp;" | "&amp;INDEX(Schedule!$D$2:$D$151,MATCH("Tue|"&amp;TEXT($A17,"hh:mm"),Schedule!$I$2:$I$151,0))&amp;IF(COUNTIF(Schedule!$I$2:$I$151,"Tue|"&amp;TEXT($A17,"hh:mm"))&gt;1,CHAR(10)&amp;"+ "&amp;(COUNTIF(Schedule!$I$2:$I$151,"Tue|"&amp;TEXT($A17,"hh:mm"))-1)&amp;" more at this time",""),""))</f>
        <v>Spin
Spin studio | Instructor A</v>
      </c>
      <c r="D17" s="16" t="str">
        <f aca="false">IF($A17="","",IFERROR(INDEX(Schedule!$C$2:$C$151,MATCH("Wed|"&amp;TEXT($A17,"hh:mm"),Schedule!$I$2:$I$151,0))&amp;CHAR(10)&amp;INDEX(Schedule!$E$2:$E$151,MATCH("Wed|"&amp;TEXT($A17,"hh:mm"),Schedule!$I$2:$I$151,0))&amp;" | "&amp;INDEX(Schedule!$D$2:$D$151,MATCH("Wed|"&amp;TEXT($A17,"hh:mm"),Schedule!$I$2:$I$151,0))&amp;IF(COUNTIF(Schedule!$I$2:$I$151,"Wed|"&amp;TEXT($A17,"hh:mm"))&gt;1,CHAR(10)&amp;"+ "&amp;(COUNTIF(Schedule!$I$2:$I$151,"Wed|"&amp;TEXT($A17,"hh:mm"))-1)&amp;" more at this time",""),""))</f>
        <v/>
      </c>
      <c r="E17" s="16" t="str">
        <f aca="false">IF($A17="","",IFERROR(INDEX(Schedule!$C$2:$C$151,MATCH("Thu|"&amp;TEXT($A17,"hh:mm"),Schedule!$I$2:$I$151,0))&amp;CHAR(10)&amp;INDEX(Schedule!$E$2:$E$151,MATCH("Thu|"&amp;TEXT($A17,"hh:mm"),Schedule!$I$2:$I$151,0))&amp;" | "&amp;INDEX(Schedule!$D$2:$D$151,MATCH("Thu|"&amp;TEXT($A17,"hh:mm"),Schedule!$I$2:$I$151,0))&amp;IF(COUNTIF(Schedule!$I$2:$I$151,"Thu|"&amp;TEXT($A17,"hh:mm"))&gt;1,CHAR(10)&amp;"+ "&amp;(COUNTIF(Schedule!$I$2:$I$151,"Thu|"&amp;TEXT($A17,"hh:mm"))-1)&amp;" more at this time",""),""))</f>
        <v/>
      </c>
      <c r="F17" s="16" t="str">
        <f aca="false">IF($A17="","",IFERROR(INDEX(Schedule!$C$2:$C$151,MATCH("Fri|"&amp;TEXT($A17,"hh:mm"),Schedule!$I$2:$I$151,0))&amp;CHAR(10)&amp;INDEX(Schedule!$E$2:$E$151,MATCH("Fri|"&amp;TEXT($A17,"hh:mm"),Schedule!$I$2:$I$151,0))&amp;" | "&amp;INDEX(Schedule!$D$2:$D$151,MATCH("Fri|"&amp;TEXT($A17,"hh:mm"),Schedule!$I$2:$I$151,0))&amp;IF(COUNTIF(Schedule!$I$2:$I$151,"Fri|"&amp;TEXT($A17,"hh:mm"))&gt;1,CHAR(10)&amp;"+ "&amp;(COUNTIF(Schedule!$I$2:$I$151,"Fri|"&amp;TEXT($A17,"hh:mm"))-1)&amp;" more at this time",""),""))</f>
        <v/>
      </c>
      <c r="G17" s="16" t="str">
        <f aca="false">IF($A17="","",IFERROR(INDEX(Schedule!$C$2:$C$151,MATCH("Sat|"&amp;TEXT($A17,"hh:mm"),Schedule!$I$2:$I$151,0))&amp;CHAR(10)&amp;INDEX(Schedule!$E$2:$E$151,MATCH("Sat|"&amp;TEXT($A17,"hh:mm"),Schedule!$I$2:$I$151,0))&amp;" | "&amp;INDEX(Schedule!$D$2:$D$151,MATCH("Sat|"&amp;TEXT($A17,"hh:mm"),Schedule!$I$2:$I$151,0))&amp;IF(COUNTIF(Schedule!$I$2:$I$151,"Sat|"&amp;TEXT($A17,"hh:mm"))&gt;1,CHAR(10)&amp;"+ "&amp;(COUNTIF(Schedule!$I$2:$I$151,"Sat|"&amp;TEXT($A17,"hh:mm"))-1)&amp;" more at this time",""),""))</f>
        <v/>
      </c>
      <c r="H17" s="16" t="str">
        <f aca="false">IF($A17="","",IFERROR(INDEX(Schedule!$C$2:$C$151,MATCH("Sun|"&amp;TEXT($A17,"hh:mm"),Schedule!$I$2:$I$151,0))&amp;CHAR(10)&amp;INDEX(Schedule!$E$2:$E$151,MATCH("Sun|"&amp;TEXT($A17,"hh:mm"),Schedule!$I$2:$I$151,0))&amp;" | "&amp;INDEX(Schedule!$D$2:$D$151,MATCH("Sun|"&amp;TEXT($A17,"hh:mm"),Schedule!$I$2:$I$151,0))&amp;IF(COUNTIF(Schedule!$I$2:$I$151,"Sun|"&amp;TEXT($A17,"hh:mm"))&gt;1,CHAR(10)&amp;"+ "&amp;(COUNTIF(Schedule!$I$2:$I$151,"Sun|"&amp;TEXT($A17,"hh:mm"))-1)&amp;" more at this time",""),""))</f>
        <v/>
      </c>
    </row>
    <row r="18" customFormat="false" ht="39.75" hidden="false" customHeight="true" outlineLevel="0" collapsed="false">
      <c r="A18" s="15" t="n">
        <f aca="false">IF(Lists!$I$15="","",Lists!$I$15)</f>
        <v>0.791666666666667</v>
      </c>
      <c r="B18" s="16" t="str">
        <f aca="false">IF($A18="","",IFERROR(INDEX(Schedule!$C$2:$C$151,MATCH("Mon|"&amp;TEXT($A18,"hh:mm"),Schedule!$I$2:$I$151,0))&amp;CHAR(10)&amp;INDEX(Schedule!$E$2:$E$151,MATCH("Mon|"&amp;TEXT($A18,"hh:mm"),Schedule!$I$2:$I$151,0))&amp;" | "&amp;INDEX(Schedule!$D$2:$D$151,MATCH("Mon|"&amp;TEXT($A18,"hh:mm"),Schedule!$I$2:$I$151,0))&amp;IF(COUNTIF(Schedule!$I$2:$I$151,"Mon|"&amp;TEXT($A18,"hh:mm"))&gt;1,CHAR(10)&amp;"+ "&amp;(COUNTIF(Schedule!$I$2:$I$151,"Mon|"&amp;TEXT($A18,"hh:mm"))-1)&amp;" more at this time",""),""))</f>
        <v>Yoga flow
Studio 1 | Instructor B</v>
      </c>
      <c r="C18" s="16" t="str">
        <f aca="false">IF($A18="","",IFERROR(INDEX(Schedule!$C$2:$C$151,MATCH("Tue|"&amp;TEXT($A18,"hh:mm"),Schedule!$I$2:$I$151,0))&amp;CHAR(10)&amp;INDEX(Schedule!$E$2:$E$151,MATCH("Tue|"&amp;TEXT($A18,"hh:mm"),Schedule!$I$2:$I$151,0))&amp;" | "&amp;INDEX(Schedule!$D$2:$D$151,MATCH("Tue|"&amp;TEXT($A18,"hh:mm"),Schedule!$I$2:$I$151,0))&amp;IF(COUNTIF(Schedule!$I$2:$I$151,"Tue|"&amp;TEXT($A18,"hh:mm"))&gt;1,CHAR(10)&amp;"+ "&amp;(COUNTIF(Schedule!$I$2:$I$151,"Tue|"&amp;TEXT($A18,"hh:mm"))-1)&amp;" more at this time",""),""))</f>
        <v/>
      </c>
      <c r="D18" s="16" t="str">
        <f aca="false">IF($A18="","",IFERROR(INDEX(Schedule!$C$2:$C$151,MATCH("Wed|"&amp;TEXT($A18,"hh:mm"),Schedule!$I$2:$I$151,0))&amp;CHAR(10)&amp;INDEX(Schedule!$E$2:$E$151,MATCH("Wed|"&amp;TEXT($A18,"hh:mm"),Schedule!$I$2:$I$151,0))&amp;" | "&amp;INDEX(Schedule!$D$2:$D$151,MATCH("Wed|"&amp;TEXT($A18,"hh:mm"),Schedule!$I$2:$I$151,0))&amp;IF(COUNTIF(Schedule!$I$2:$I$151,"Wed|"&amp;TEXT($A18,"hh:mm"))&gt;1,CHAR(10)&amp;"+ "&amp;(COUNTIF(Schedule!$I$2:$I$151,"Wed|"&amp;TEXT($A18,"hh:mm"))-1)&amp;" more at this time",""),""))</f>
        <v>Pilates mat
Studio 1 | Instructor B</v>
      </c>
      <c r="E18" s="16" t="str">
        <f aca="false">IF($A18="","",IFERROR(INDEX(Schedule!$C$2:$C$151,MATCH("Thu|"&amp;TEXT($A18,"hh:mm"),Schedule!$I$2:$I$151,0))&amp;CHAR(10)&amp;INDEX(Schedule!$E$2:$E$151,MATCH("Thu|"&amp;TEXT($A18,"hh:mm"),Schedule!$I$2:$I$151,0))&amp;" | "&amp;INDEX(Schedule!$D$2:$D$151,MATCH("Thu|"&amp;TEXT($A18,"hh:mm"),Schedule!$I$2:$I$151,0))&amp;IF(COUNTIF(Schedule!$I$2:$I$151,"Thu|"&amp;TEXT($A18,"hh:mm"))&gt;1,CHAR(10)&amp;"+ "&amp;(COUNTIF(Schedule!$I$2:$I$151,"Thu|"&amp;TEXT($A18,"hh:mm"))-1)&amp;" more at this time",""),""))</f>
        <v>Boxing fitness
Studio 1 | Instructor C</v>
      </c>
      <c r="F18" s="16" t="str">
        <f aca="false">IF($A18="","",IFERROR(INDEX(Schedule!$C$2:$C$151,MATCH("Fri|"&amp;TEXT($A18,"hh:mm"),Schedule!$I$2:$I$151,0))&amp;CHAR(10)&amp;INDEX(Schedule!$E$2:$E$151,MATCH("Fri|"&amp;TEXT($A18,"hh:mm"),Schedule!$I$2:$I$151,0))&amp;" | "&amp;INDEX(Schedule!$D$2:$D$151,MATCH("Fri|"&amp;TEXT($A18,"hh:mm"),Schedule!$I$2:$I$151,0))&amp;IF(COUNTIF(Schedule!$I$2:$I$151,"Fri|"&amp;TEXT($A18,"hh:mm"))&gt;1,CHAR(10)&amp;"+ "&amp;(COUNTIF(Schedule!$I$2:$I$151,"Fri|"&amp;TEXT($A18,"hh:mm"))-1)&amp;" more at this time",""),""))</f>
        <v/>
      </c>
      <c r="G18" s="16" t="str">
        <f aca="false">IF($A18="","",IFERROR(INDEX(Schedule!$C$2:$C$151,MATCH("Sat|"&amp;TEXT($A18,"hh:mm"),Schedule!$I$2:$I$151,0))&amp;CHAR(10)&amp;INDEX(Schedule!$E$2:$E$151,MATCH("Sat|"&amp;TEXT($A18,"hh:mm"),Schedule!$I$2:$I$151,0))&amp;" | "&amp;INDEX(Schedule!$D$2:$D$151,MATCH("Sat|"&amp;TEXT($A18,"hh:mm"),Schedule!$I$2:$I$151,0))&amp;IF(COUNTIF(Schedule!$I$2:$I$151,"Sat|"&amp;TEXT($A18,"hh:mm"))&gt;1,CHAR(10)&amp;"+ "&amp;(COUNTIF(Schedule!$I$2:$I$151,"Sat|"&amp;TEXT($A18,"hh:mm"))-1)&amp;" more at this time",""),""))</f>
        <v/>
      </c>
      <c r="H18" s="16" t="str">
        <f aca="false">IF($A18="","",IFERROR(INDEX(Schedule!$C$2:$C$151,MATCH("Sun|"&amp;TEXT($A18,"hh:mm"),Schedule!$I$2:$I$151,0))&amp;CHAR(10)&amp;INDEX(Schedule!$E$2:$E$151,MATCH("Sun|"&amp;TEXT($A18,"hh:mm"),Schedule!$I$2:$I$151,0))&amp;" | "&amp;INDEX(Schedule!$D$2:$D$151,MATCH("Sun|"&amp;TEXT($A18,"hh:mm"),Schedule!$I$2:$I$151,0))&amp;IF(COUNTIF(Schedule!$I$2:$I$151,"Sun|"&amp;TEXT($A18,"hh:mm"))&gt;1,CHAR(10)&amp;"+ "&amp;(COUNTIF(Schedule!$I$2:$I$151,"Sun|"&amp;TEXT($A18,"hh:mm"))-1)&amp;" more at this time",""),""))</f>
        <v/>
      </c>
    </row>
    <row r="19" customFormat="false" ht="39.75" hidden="false" customHeight="true" outlineLevel="0" collapsed="false">
      <c r="A19" s="15" t="n">
        <f aca="false">IF(Lists!$I$16="","",Lists!$I$16)</f>
        <v>0.8125</v>
      </c>
      <c r="B19" s="16" t="str">
        <f aca="false">IF($A19="","",IFERROR(INDEX(Schedule!$C$2:$C$151,MATCH("Mon|"&amp;TEXT($A19,"hh:mm"),Schedule!$I$2:$I$151,0))&amp;CHAR(10)&amp;INDEX(Schedule!$E$2:$E$151,MATCH("Mon|"&amp;TEXT($A19,"hh:mm"),Schedule!$I$2:$I$151,0))&amp;" | "&amp;INDEX(Schedule!$D$2:$D$151,MATCH("Mon|"&amp;TEXT($A19,"hh:mm"),Schedule!$I$2:$I$151,0))&amp;IF(COUNTIF(Schedule!$I$2:$I$151,"Mon|"&amp;TEXT($A19,"hh:mm"))&gt;1,CHAR(10)&amp;"+ "&amp;(COUNTIF(Schedule!$I$2:$I$151,"Mon|"&amp;TEXT($A19,"hh:mm"))-1)&amp;" more at this time",""),""))</f>
        <v/>
      </c>
      <c r="C19" s="16" t="str">
        <f aca="false">IF($A19="","",IFERROR(INDEX(Schedule!$C$2:$C$151,MATCH("Tue|"&amp;TEXT($A19,"hh:mm"),Schedule!$I$2:$I$151,0))&amp;CHAR(10)&amp;INDEX(Schedule!$E$2:$E$151,MATCH("Tue|"&amp;TEXT($A19,"hh:mm"),Schedule!$I$2:$I$151,0))&amp;" | "&amp;INDEX(Schedule!$D$2:$D$151,MATCH("Tue|"&amp;TEXT($A19,"hh:mm"),Schedule!$I$2:$I$151,0))&amp;IF(COUNTIF(Schedule!$I$2:$I$151,"Tue|"&amp;TEXT($A19,"hh:mm"))&gt;1,CHAR(10)&amp;"+ "&amp;(COUNTIF(Schedule!$I$2:$I$151,"Tue|"&amp;TEXT($A19,"hh:mm"))-1)&amp;" more at this time",""),""))</f>
        <v/>
      </c>
      <c r="D19" s="16" t="str">
        <f aca="false">IF($A19="","",IFERROR(INDEX(Schedule!$C$2:$C$151,MATCH("Wed|"&amp;TEXT($A19,"hh:mm"),Schedule!$I$2:$I$151,0))&amp;CHAR(10)&amp;INDEX(Schedule!$E$2:$E$151,MATCH("Wed|"&amp;TEXT($A19,"hh:mm"),Schedule!$I$2:$I$151,0))&amp;" | "&amp;INDEX(Schedule!$D$2:$D$151,MATCH("Wed|"&amp;TEXT($A19,"hh:mm"),Schedule!$I$2:$I$151,0))&amp;IF(COUNTIF(Schedule!$I$2:$I$151,"Wed|"&amp;TEXT($A19,"hh:mm"))&gt;1,CHAR(10)&amp;"+ "&amp;(COUNTIF(Schedule!$I$2:$I$151,"Wed|"&amp;TEXT($A19,"hh:mm"))-1)&amp;" more at this time",""),""))</f>
        <v/>
      </c>
      <c r="E19" s="16" t="str">
        <f aca="false">IF($A19="","",IFERROR(INDEX(Schedule!$C$2:$C$151,MATCH("Thu|"&amp;TEXT($A19,"hh:mm"),Schedule!$I$2:$I$151,0))&amp;CHAR(10)&amp;INDEX(Schedule!$E$2:$E$151,MATCH("Thu|"&amp;TEXT($A19,"hh:mm"),Schedule!$I$2:$I$151,0))&amp;" | "&amp;INDEX(Schedule!$D$2:$D$151,MATCH("Thu|"&amp;TEXT($A19,"hh:mm"),Schedule!$I$2:$I$151,0))&amp;IF(COUNTIF(Schedule!$I$2:$I$151,"Thu|"&amp;TEXT($A19,"hh:mm"))&gt;1,CHAR(10)&amp;"+ "&amp;(COUNTIF(Schedule!$I$2:$I$151,"Thu|"&amp;TEXT($A19,"hh:mm"))-1)&amp;" more at this time",""),""))</f>
        <v/>
      </c>
      <c r="F19" s="16" t="str">
        <f aca="false">IF($A19="","",IFERROR(INDEX(Schedule!$C$2:$C$151,MATCH("Fri|"&amp;TEXT($A19,"hh:mm"),Schedule!$I$2:$I$151,0))&amp;CHAR(10)&amp;INDEX(Schedule!$E$2:$E$151,MATCH("Fri|"&amp;TEXT($A19,"hh:mm"),Schedule!$I$2:$I$151,0))&amp;" | "&amp;INDEX(Schedule!$D$2:$D$151,MATCH("Fri|"&amp;TEXT($A19,"hh:mm"),Schedule!$I$2:$I$151,0))&amp;IF(COUNTIF(Schedule!$I$2:$I$151,"Fri|"&amp;TEXT($A19,"hh:mm"))&gt;1,CHAR(10)&amp;"+ "&amp;(COUNTIF(Schedule!$I$2:$I$151,"Fri|"&amp;TEXT($A19,"hh:mm"))-1)&amp;" more at this time",""),""))</f>
        <v/>
      </c>
      <c r="G19" s="16" t="str">
        <f aca="false">IF($A19="","",IFERROR(INDEX(Schedule!$C$2:$C$151,MATCH("Sat|"&amp;TEXT($A19,"hh:mm"),Schedule!$I$2:$I$151,0))&amp;CHAR(10)&amp;INDEX(Schedule!$E$2:$E$151,MATCH("Sat|"&amp;TEXT($A19,"hh:mm"),Schedule!$I$2:$I$151,0))&amp;" | "&amp;INDEX(Schedule!$D$2:$D$151,MATCH("Sat|"&amp;TEXT($A19,"hh:mm"),Schedule!$I$2:$I$151,0))&amp;IF(COUNTIF(Schedule!$I$2:$I$151,"Sat|"&amp;TEXT($A19,"hh:mm"))&gt;1,CHAR(10)&amp;"+ "&amp;(COUNTIF(Schedule!$I$2:$I$151,"Sat|"&amp;TEXT($A19,"hh:mm"))-1)&amp;" more at this time",""),""))</f>
        <v/>
      </c>
      <c r="H19" s="16" t="str">
        <f aca="false">IF($A19="","",IFERROR(INDEX(Schedule!$C$2:$C$151,MATCH("Sun|"&amp;TEXT($A19,"hh:mm"),Schedule!$I$2:$I$151,0))&amp;CHAR(10)&amp;INDEX(Schedule!$E$2:$E$151,MATCH("Sun|"&amp;TEXT($A19,"hh:mm"),Schedule!$I$2:$I$151,0))&amp;" | "&amp;INDEX(Schedule!$D$2:$D$151,MATCH("Sun|"&amp;TEXT($A19,"hh:mm"),Schedule!$I$2:$I$151,0))&amp;IF(COUNTIF(Schedule!$I$2:$I$151,"Sun|"&amp;TEXT($A19,"hh:mm"))&gt;1,CHAR(10)&amp;"+ "&amp;(COUNTIF(Schedule!$I$2:$I$151,"Sun|"&amp;TEXT($A19,"hh:mm"))-1)&amp;" more at this time",""),""))</f>
        <v/>
      </c>
    </row>
    <row r="20" customFormat="false" ht="39.75" hidden="false" customHeight="true" outlineLevel="0" collapsed="false">
      <c r="A20" s="15" t="str">
        <f aca="false">IF(Lists!$I$17="","",Lists!$I$17)</f>
        <v/>
      </c>
      <c r="B20" s="16" t="str">
        <f aca="false">IF($A20="","",IFERROR(INDEX(Schedule!$C$2:$C$151,MATCH("Mon|"&amp;TEXT($A20,"hh:mm"),Schedule!$I$2:$I$151,0))&amp;CHAR(10)&amp;INDEX(Schedule!$E$2:$E$151,MATCH("Mon|"&amp;TEXT($A20,"hh:mm"),Schedule!$I$2:$I$151,0))&amp;" | "&amp;INDEX(Schedule!$D$2:$D$151,MATCH("Mon|"&amp;TEXT($A20,"hh:mm"),Schedule!$I$2:$I$151,0))&amp;IF(COUNTIF(Schedule!$I$2:$I$151,"Mon|"&amp;TEXT($A20,"hh:mm"))&gt;1,CHAR(10)&amp;"+ "&amp;(COUNTIF(Schedule!$I$2:$I$151,"Mon|"&amp;TEXT($A20,"hh:mm"))-1)&amp;" more at this time",""),""))</f>
        <v/>
      </c>
      <c r="C20" s="16" t="str">
        <f aca="false">IF($A20="","",IFERROR(INDEX(Schedule!$C$2:$C$151,MATCH("Tue|"&amp;TEXT($A20,"hh:mm"),Schedule!$I$2:$I$151,0))&amp;CHAR(10)&amp;INDEX(Schedule!$E$2:$E$151,MATCH("Tue|"&amp;TEXT($A20,"hh:mm"),Schedule!$I$2:$I$151,0))&amp;" | "&amp;INDEX(Schedule!$D$2:$D$151,MATCH("Tue|"&amp;TEXT($A20,"hh:mm"),Schedule!$I$2:$I$151,0))&amp;IF(COUNTIF(Schedule!$I$2:$I$151,"Tue|"&amp;TEXT($A20,"hh:mm"))&gt;1,CHAR(10)&amp;"+ "&amp;(COUNTIF(Schedule!$I$2:$I$151,"Tue|"&amp;TEXT($A20,"hh:mm"))-1)&amp;" more at this time",""),""))</f>
        <v/>
      </c>
      <c r="D20" s="16" t="str">
        <f aca="false">IF($A20="","",IFERROR(INDEX(Schedule!$C$2:$C$151,MATCH("Wed|"&amp;TEXT($A20,"hh:mm"),Schedule!$I$2:$I$151,0))&amp;CHAR(10)&amp;INDEX(Schedule!$E$2:$E$151,MATCH("Wed|"&amp;TEXT($A20,"hh:mm"),Schedule!$I$2:$I$151,0))&amp;" | "&amp;INDEX(Schedule!$D$2:$D$151,MATCH("Wed|"&amp;TEXT($A20,"hh:mm"),Schedule!$I$2:$I$151,0))&amp;IF(COUNTIF(Schedule!$I$2:$I$151,"Wed|"&amp;TEXT($A20,"hh:mm"))&gt;1,CHAR(10)&amp;"+ "&amp;(COUNTIF(Schedule!$I$2:$I$151,"Wed|"&amp;TEXT($A20,"hh:mm"))-1)&amp;" more at this time",""),""))</f>
        <v/>
      </c>
      <c r="E20" s="16" t="str">
        <f aca="false">IF($A20="","",IFERROR(INDEX(Schedule!$C$2:$C$151,MATCH("Thu|"&amp;TEXT($A20,"hh:mm"),Schedule!$I$2:$I$151,0))&amp;CHAR(10)&amp;INDEX(Schedule!$E$2:$E$151,MATCH("Thu|"&amp;TEXT($A20,"hh:mm"),Schedule!$I$2:$I$151,0))&amp;" | "&amp;INDEX(Schedule!$D$2:$D$151,MATCH("Thu|"&amp;TEXT($A20,"hh:mm"),Schedule!$I$2:$I$151,0))&amp;IF(COUNTIF(Schedule!$I$2:$I$151,"Thu|"&amp;TEXT($A20,"hh:mm"))&gt;1,CHAR(10)&amp;"+ "&amp;(COUNTIF(Schedule!$I$2:$I$151,"Thu|"&amp;TEXT($A20,"hh:mm"))-1)&amp;" more at this time",""),""))</f>
        <v/>
      </c>
      <c r="F20" s="16" t="str">
        <f aca="false">IF($A20="","",IFERROR(INDEX(Schedule!$C$2:$C$151,MATCH("Fri|"&amp;TEXT($A20,"hh:mm"),Schedule!$I$2:$I$151,0))&amp;CHAR(10)&amp;INDEX(Schedule!$E$2:$E$151,MATCH("Fri|"&amp;TEXT($A20,"hh:mm"),Schedule!$I$2:$I$151,0))&amp;" | "&amp;INDEX(Schedule!$D$2:$D$151,MATCH("Fri|"&amp;TEXT($A20,"hh:mm"),Schedule!$I$2:$I$151,0))&amp;IF(COUNTIF(Schedule!$I$2:$I$151,"Fri|"&amp;TEXT($A20,"hh:mm"))&gt;1,CHAR(10)&amp;"+ "&amp;(COUNTIF(Schedule!$I$2:$I$151,"Fri|"&amp;TEXT($A20,"hh:mm"))-1)&amp;" more at this time",""),""))</f>
        <v/>
      </c>
      <c r="G20" s="16" t="str">
        <f aca="false">IF($A20="","",IFERROR(INDEX(Schedule!$C$2:$C$151,MATCH("Sat|"&amp;TEXT($A20,"hh:mm"),Schedule!$I$2:$I$151,0))&amp;CHAR(10)&amp;INDEX(Schedule!$E$2:$E$151,MATCH("Sat|"&amp;TEXT($A20,"hh:mm"),Schedule!$I$2:$I$151,0))&amp;" | "&amp;INDEX(Schedule!$D$2:$D$151,MATCH("Sat|"&amp;TEXT($A20,"hh:mm"),Schedule!$I$2:$I$151,0))&amp;IF(COUNTIF(Schedule!$I$2:$I$151,"Sat|"&amp;TEXT($A20,"hh:mm"))&gt;1,CHAR(10)&amp;"+ "&amp;(COUNTIF(Schedule!$I$2:$I$151,"Sat|"&amp;TEXT($A20,"hh:mm"))-1)&amp;" more at this time",""),""))</f>
        <v/>
      </c>
      <c r="H20" s="16" t="str">
        <f aca="false">IF($A20="","",IFERROR(INDEX(Schedule!$C$2:$C$151,MATCH("Sun|"&amp;TEXT($A20,"hh:mm"),Schedule!$I$2:$I$151,0))&amp;CHAR(10)&amp;INDEX(Schedule!$E$2:$E$151,MATCH("Sun|"&amp;TEXT($A20,"hh:mm"),Schedule!$I$2:$I$151,0))&amp;" | "&amp;INDEX(Schedule!$D$2:$D$151,MATCH("Sun|"&amp;TEXT($A20,"hh:mm"),Schedule!$I$2:$I$151,0))&amp;IF(COUNTIF(Schedule!$I$2:$I$151,"Sun|"&amp;TEXT($A20,"hh:mm"))&gt;1,CHAR(10)&amp;"+ "&amp;(COUNTIF(Schedule!$I$2:$I$151,"Sun|"&amp;TEXT($A20,"hh:mm"))-1)&amp;" more at this time",""),""))</f>
        <v/>
      </c>
    </row>
    <row r="21" customFormat="false" ht="39.75" hidden="false" customHeight="true" outlineLevel="0" collapsed="false">
      <c r="A21" s="15" t="str">
        <f aca="false">IF(Lists!$I$18="","",Lists!$I$18)</f>
        <v/>
      </c>
      <c r="B21" s="16" t="str">
        <f aca="false">IF($A21="","",IFERROR(INDEX(Schedule!$C$2:$C$151,MATCH("Mon|"&amp;TEXT($A21,"hh:mm"),Schedule!$I$2:$I$151,0))&amp;CHAR(10)&amp;INDEX(Schedule!$E$2:$E$151,MATCH("Mon|"&amp;TEXT($A21,"hh:mm"),Schedule!$I$2:$I$151,0))&amp;" | "&amp;INDEX(Schedule!$D$2:$D$151,MATCH("Mon|"&amp;TEXT($A21,"hh:mm"),Schedule!$I$2:$I$151,0))&amp;IF(COUNTIF(Schedule!$I$2:$I$151,"Mon|"&amp;TEXT($A21,"hh:mm"))&gt;1,CHAR(10)&amp;"+ "&amp;(COUNTIF(Schedule!$I$2:$I$151,"Mon|"&amp;TEXT($A21,"hh:mm"))-1)&amp;" more at this time",""),""))</f>
        <v/>
      </c>
      <c r="C21" s="16" t="str">
        <f aca="false">IF($A21="","",IFERROR(INDEX(Schedule!$C$2:$C$151,MATCH("Tue|"&amp;TEXT($A21,"hh:mm"),Schedule!$I$2:$I$151,0))&amp;CHAR(10)&amp;INDEX(Schedule!$E$2:$E$151,MATCH("Tue|"&amp;TEXT($A21,"hh:mm"),Schedule!$I$2:$I$151,0))&amp;" | "&amp;INDEX(Schedule!$D$2:$D$151,MATCH("Tue|"&amp;TEXT($A21,"hh:mm"),Schedule!$I$2:$I$151,0))&amp;IF(COUNTIF(Schedule!$I$2:$I$151,"Tue|"&amp;TEXT($A21,"hh:mm"))&gt;1,CHAR(10)&amp;"+ "&amp;(COUNTIF(Schedule!$I$2:$I$151,"Tue|"&amp;TEXT($A21,"hh:mm"))-1)&amp;" more at this time",""),""))</f>
        <v/>
      </c>
      <c r="D21" s="16" t="str">
        <f aca="false">IF($A21="","",IFERROR(INDEX(Schedule!$C$2:$C$151,MATCH("Wed|"&amp;TEXT($A21,"hh:mm"),Schedule!$I$2:$I$151,0))&amp;CHAR(10)&amp;INDEX(Schedule!$E$2:$E$151,MATCH("Wed|"&amp;TEXT($A21,"hh:mm"),Schedule!$I$2:$I$151,0))&amp;" | "&amp;INDEX(Schedule!$D$2:$D$151,MATCH("Wed|"&amp;TEXT($A21,"hh:mm"),Schedule!$I$2:$I$151,0))&amp;IF(COUNTIF(Schedule!$I$2:$I$151,"Wed|"&amp;TEXT($A21,"hh:mm"))&gt;1,CHAR(10)&amp;"+ "&amp;(COUNTIF(Schedule!$I$2:$I$151,"Wed|"&amp;TEXT($A21,"hh:mm"))-1)&amp;" more at this time",""),""))</f>
        <v/>
      </c>
      <c r="E21" s="16" t="str">
        <f aca="false">IF($A21="","",IFERROR(INDEX(Schedule!$C$2:$C$151,MATCH("Thu|"&amp;TEXT($A21,"hh:mm"),Schedule!$I$2:$I$151,0))&amp;CHAR(10)&amp;INDEX(Schedule!$E$2:$E$151,MATCH("Thu|"&amp;TEXT($A21,"hh:mm"),Schedule!$I$2:$I$151,0))&amp;" | "&amp;INDEX(Schedule!$D$2:$D$151,MATCH("Thu|"&amp;TEXT($A21,"hh:mm"),Schedule!$I$2:$I$151,0))&amp;IF(COUNTIF(Schedule!$I$2:$I$151,"Thu|"&amp;TEXT($A21,"hh:mm"))&gt;1,CHAR(10)&amp;"+ "&amp;(COUNTIF(Schedule!$I$2:$I$151,"Thu|"&amp;TEXT($A21,"hh:mm"))-1)&amp;" more at this time",""),""))</f>
        <v/>
      </c>
      <c r="F21" s="16" t="str">
        <f aca="false">IF($A21="","",IFERROR(INDEX(Schedule!$C$2:$C$151,MATCH("Fri|"&amp;TEXT($A21,"hh:mm"),Schedule!$I$2:$I$151,0))&amp;CHAR(10)&amp;INDEX(Schedule!$E$2:$E$151,MATCH("Fri|"&amp;TEXT($A21,"hh:mm"),Schedule!$I$2:$I$151,0))&amp;" | "&amp;INDEX(Schedule!$D$2:$D$151,MATCH("Fri|"&amp;TEXT($A21,"hh:mm"),Schedule!$I$2:$I$151,0))&amp;IF(COUNTIF(Schedule!$I$2:$I$151,"Fri|"&amp;TEXT($A21,"hh:mm"))&gt;1,CHAR(10)&amp;"+ "&amp;(COUNTIF(Schedule!$I$2:$I$151,"Fri|"&amp;TEXT($A21,"hh:mm"))-1)&amp;" more at this time",""),""))</f>
        <v/>
      </c>
      <c r="G21" s="16" t="str">
        <f aca="false">IF($A21="","",IFERROR(INDEX(Schedule!$C$2:$C$151,MATCH("Sat|"&amp;TEXT($A21,"hh:mm"),Schedule!$I$2:$I$151,0))&amp;CHAR(10)&amp;INDEX(Schedule!$E$2:$E$151,MATCH("Sat|"&amp;TEXT($A21,"hh:mm"),Schedule!$I$2:$I$151,0))&amp;" | "&amp;INDEX(Schedule!$D$2:$D$151,MATCH("Sat|"&amp;TEXT($A21,"hh:mm"),Schedule!$I$2:$I$151,0))&amp;IF(COUNTIF(Schedule!$I$2:$I$151,"Sat|"&amp;TEXT($A21,"hh:mm"))&gt;1,CHAR(10)&amp;"+ "&amp;(COUNTIF(Schedule!$I$2:$I$151,"Sat|"&amp;TEXT($A21,"hh:mm"))-1)&amp;" more at this time",""),""))</f>
        <v/>
      </c>
      <c r="H21" s="16" t="str">
        <f aca="false">IF($A21="","",IFERROR(INDEX(Schedule!$C$2:$C$151,MATCH("Sun|"&amp;TEXT($A21,"hh:mm"),Schedule!$I$2:$I$151,0))&amp;CHAR(10)&amp;INDEX(Schedule!$E$2:$E$151,MATCH("Sun|"&amp;TEXT($A21,"hh:mm"),Schedule!$I$2:$I$151,0))&amp;" | "&amp;INDEX(Schedule!$D$2:$D$151,MATCH("Sun|"&amp;TEXT($A21,"hh:mm"),Schedule!$I$2:$I$151,0))&amp;IF(COUNTIF(Schedule!$I$2:$I$151,"Sun|"&amp;TEXT($A21,"hh:mm"))&gt;1,CHAR(10)&amp;"+ "&amp;(COUNTIF(Schedule!$I$2:$I$151,"Sun|"&amp;TEXT($A21,"hh:mm"))-1)&amp;" more at this time",""),""))</f>
        <v/>
      </c>
    </row>
    <row r="22" customFormat="false" ht="39.75" hidden="false" customHeight="true" outlineLevel="0" collapsed="false">
      <c r="A22" s="15" t="str">
        <f aca="false">IF(Lists!$I$19="","",Lists!$I$19)</f>
        <v/>
      </c>
      <c r="B22" s="16" t="str">
        <f aca="false">IF($A22="","",IFERROR(INDEX(Schedule!$C$2:$C$151,MATCH("Mon|"&amp;TEXT($A22,"hh:mm"),Schedule!$I$2:$I$151,0))&amp;CHAR(10)&amp;INDEX(Schedule!$E$2:$E$151,MATCH("Mon|"&amp;TEXT($A22,"hh:mm"),Schedule!$I$2:$I$151,0))&amp;" | "&amp;INDEX(Schedule!$D$2:$D$151,MATCH("Mon|"&amp;TEXT($A22,"hh:mm"),Schedule!$I$2:$I$151,0))&amp;IF(COUNTIF(Schedule!$I$2:$I$151,"Mon|"&amp;TEXT($A22,"hh:mm"))&gt;1,CHAR(10)&amp;"+ "&amp;(COUNTIF(Schedule!$I$2:$I$151,"Mon|"&amp;TEXT($A22,"hh:mm"))-1)&amp;" more at this time",""),""))</f>
        <v/>
      </c>
      <c r="C22" s="16" t="str">
        <f aca="false">IF($A22="","",IFERROR(INDEX(Schedule!$C$2:$C$151,MATCH("Tue|"&amp;TEXT($A22,"hh:mm"),Schedule!$I$2:$I$151,0))&amp;CHAR(10)&amp;INDEX(Schedule!$E$2:$E$151,MATCH("Tue|"&amp;TEXT($A22,"hh:mm"),Schedule!$I$2:$I$151,0))&amp;" | "&amp;INDEX(Schedule!$D$2:$D$151,MATCH("Tue|"&amp;TEXT($A22,"hh:mm"),Schedule!$I$2:$I$151,0))&amp;IF(COUNTIF(Schedule!$I$2:$I$151,"Tue|"&amp;TEXT($A22,"hh:mm"))&gt;1,CHAR(10)&amp;"+ "&amp;(COUNTIF(Schedule!$I$2:$I$151,"Tue|"&amp;TEXT($A22,"hh:mm"))-1)&amp;" more at this time",""),""))</f>
        <v/>
      </c>
      <c r="D22" s="16" t="str">
        <f aca="false">IF($A22="","",IFERROR(INDEX(Schedule!$C$2:$C$151,MATCH("Wed|"&amp;TEXT($A22,"hh:mm"),Schedule!$I$2:$I$151,0))&amp;CHAR(10)&amp;INDEX(Schedule!$E$2:$E$151,MATCH("Wed|"&amp;TEXT($A22,"hh:mm"),Schedule!$I$2:$I$151,0))&amp;" | "&amp;INDEX(Schedule!$D$2:$D$151,MATCH("Wed|"&amp;TEXT($A22,"hh:mm"),Schedule!$I$2:$I$151,0))&amp;IF(COUNTIF(Schedule!$I$2:$I$151,"Wed|"&amp;TEXT($A22,"hh:mm"))&gt;1,CHAR(10)&amp;"+ "&amp;(COUNTIF(Schedule!$I$2:$I$151,"Wed|"&amp;TEXT($A22,"hh:mm"))-1)&amp;" more at this time",""),""))</f>
        <v/>
      </c>
      <c r="E22" s="16" t="str">
        <f aca="false">IF($A22="","",IFERROR(INDEX(Schedule!$C$2:$C$151,MATCH("Thu|"&amp;TEXT($A22,"hh:mm"),Schedule!$I$2:$I$151,0))&amp;CHAR(10)&amp;INDEX(Schedule!$E$2:$E$151,MATCH("Thu|"&amp;TEXT($A22,"hh:mm"),Schedule!$I$2:$I$151,0))&amp;" | "&amp;INDEX(Schedule!$D$2:$D$151,MATCH("Thu|"&amp;TEXT($A22,"hh:mm"),Schedule!$I$2:$I$151,0))&amp;IF(COUNTIF(Schedule!$I$2:$I$151,"Thu|"&amp;TEXT($A22,"hh:mm"))&gt;1,CHAR(10)&amp;"+ "&amp;(COUNTIF(Schedule!$I$2:$I$151,"Thu|"&amp;TEXT($A22,"hh:mm"))-1)&amp;" more at this time",""),""))</f>
        <v/>
      </c>
      <c r="F22" s="16" t="str">
        <f aca="false">IF($A22="","",IFERROR(INDEX(Schedule!$C$2:$C$151,MATCH("Fri|"&amp;TEXT($A22,"hh:mm"),Schedule!$I$2:$I$151,0))&amp;CHAR(10)&amp;INDEX(Schedule!$E$2:$E$151,MATCH("Fri|"&amp;TEXT($A22,"hh:mm"),Schedule!$I$2:$I$151,0))&amp;" | "&amp;INDEX(Schedule!$D$2:$D$151,MATCH("Fri|"&amp;TEXT($A22,"hh:mm"),Schedule!$I$2:$I$151,0))&amp;IF(COUNTIF(Schedule!$I$2:$I$151,"Fri|"&amp;TEXT($A22,"hh:mm"))&gt;1,CHAR(10)&amp;"+ "&amp;(COUNTIF(Schedule!$I$2:$I$151,"Fri|"&amp;TEXT($A22,"hh:mm"))-1)&amp;" more at this time",""),""))</f>
        <v/>
      </c>
      <c r="G22" s="16" t="str">
        <f aca="false">IF($A22="","",IFERROR(INDEX(Schedule!$C$2:$C$151,MATCH("Sat|"&amp;TEXT($A22,"hh:mm"),Schedule!$I$2:$I$151,0))&amp;CHAR(10)&amp;INDEX(Schedule!$E$2:$E$151,MATCH("Sat|"&amp;TEXT($A22,"hh:mm"),Schedule!$I$2:$I$151,0))&amp;" | "&amp;INDEX(Schedule!$D$2:$D$151,MATCH("Sat|"&amp;TEXT($A22,"hh:mm"),Schedule!$I$2:$I$151,0))&amp;IF(COUNTIF(Schedule!$I$2:$I$151,"Sat|"&amp;TEXT($A22,"hh:mm"))&gt;1,CHAR(10)&amp;"+ "&amp;(COUNTIF(Schedule!$I$2:$I$151,"Sat|"&amp;TEXT($A22,"hh:mm"))-1)&amp;" more at this time",""),""))</f>
        <v/>
      </c>
      <c r="H22" s="16" t="str">
        <f aca="false">IF($A22="","",IFERROR(INDEX(Schedule!$C$2:$C$151,MATCH("Sun|"&amp;TEXT($A22,"hh:mm"),Schedule!$I$2:$I$151,0))&amp;CHAR(10)&amp;INDEX(Schedule!$E$2:$E$151,MATCH("Sun|"&amp;TEXT($A22,"hh:mm"),Schedule!$I$2:$I$151,0))&amp;" | "&amp;INDEX(Schedule!$D$2:$D$151,MATCH("Sun|"&amp;TEXT($A22,"hh:mm"),Schedule!$I$2:$I$151,0))&amp;IF(COUNTIF(Schedule!$I$2:$I$151,"Sun|"&amp;TEXT($A22,"hh:mm"))&gt;1,CHAR(10)&amp;"+ "&amp;(COUNTIF(Schedule!$I$2:$I$151,"Sun|"&amp;TEXT($A22,"hh:mm"))-1)&amp;" more at this time",""),""))</f>
        <v/>
      </c>
    </row>
    <row r="23" customFormat="false" ht="39.75" hidden="false" customHeight="true" outlineLevel="0" collapsed="false">
      <c r="A23" s="15" t="str">
        <f aca="false">IF(Lists!$I$20="","",Lists!$I$20)</f>
        <v/>
      </c>
      <c r="B23" s="16" t="str">
        <f aca="false">IF($A23="","",IFERROR(INDEX(Schedule!$C$2:$C$151,MATCH("Mon|"&amp;TEXT($A23,"hh:mm"),Schedule!$I$2:$I$151,0))&amp;CHAR(10)&amp;INDEX(Schedule!$E$2:$E$151,MATCH("Mon|"&amp;TEXT($A23,"hh:mm"),Schedule!$I$2:$I$151,0))&amp;" | "&amp;INDEX(Schedule!$D$2:$D$151,MATCH("Mon|"&amp;TEXT($A23,"hh:mm"),Schedule!$I$2:$I$151,0))&amp;IF(COUNTIF(Schedule!$I$2:$I$151,"Mon|"&amp;TEXT($A23,"hh:mm"))&gt;1,CHAR(10)&amp;"+ "&amp;(COUNTIF(Schedule!$I$2:$I$151,"Mon|"&amp;TEXT($A23,"hh:mm"))-1)&amp;" more at this time",""),""))</f>
        <v/>
      </c>
      <c r="C23" s="16" t="str">
        <f aca="false">IF($A23="","",IFERROR(INDEX(Schedule!$C$2:$C$151,MATCH("Tue|"&amp;TEXT($A23,"hh:mm"),Schedule!$I$2:$I$151,0))&amp;CHAR(10)&amp;INDEX(Schedule!$E$2:$E$151,MATCH("Tue|"&amp;TEXT($A23,"hh:mm"),Schedule!$I$2:$I$151,0))&amp;" | "&amp;INDEX(Schedule!$D$2:$D$151,MATCH("Tue|"&amp;TEXT($A23,"hh:mm"),Schedule!$I$2:$I$151,0))&amp;IF(COUNTIF(Schedule!$I$2:$I$151,"Tue|"&amp;TEXT($A23,"hh:mm"))&gt;1,CHAR(10)&amp;"+ "&amp;(COUNTIF(Schedule!$I$2:$I$151,"Tue|"&amp;TEXT($A23,"hh:mm"))-1)&amp;" more at this time",""),""))</f>
        <v/>
      </c>
      <c r="D23" s="16" t="str">
        <f aca="false">IF($A23="","",IFERROR(INDEX(Schedule!$C$2:$C$151,MATCH("Wed|"&amp;TEXT($A23,"hh:mm"),Schedule!$I$2:$I$151,0))&amp;CHAR(10)&amp;INDEX(Schedule!$E$2:$E$151,MATCH("Wed|"&amp;TEXT($A23,"hh:mm"),Schedule!$I$2:$I$151,0))&amp;" | "&amp;INDEX(Schedule!$D$2:$D$151,MATCH("Wed|"&amp;TEXT($A23,"hh:mm"),Schedule!$I$2:$I$151,0))&amp;IF(COUNTIF(Schedule!$I$2:$I$151,"Wed|"&amp;TEXT($A23,"hh:mm"))&gt;1,CHAR(10)&amp;"+ "&amp;(COUNTIF(Schedule!$I$2:$I$151,"Wed|"&amp;TEXT($A23,"hh:mm"))-1)&amp;" more at this time",""),""))</f>
        <v/>
      </c>
      <c r="E23" s="16" t="str">
        <f aca="false">IF($A23="","",IFERROR(INDEX(Schedule!$C$2:$C$151,MATCH("Thu|"&amp;TEXT($A23,"hh:mm"),Schedule!$I$2:$I$151,0))&amp;CHAR(10)&amp;INDEX(Schedule!$E$2:$E$151,MATCH("Thu|"&amp;TEXT($A23,"hh:mm"),Schedule!$I$2:$I$151,0))&amp;" | "&amp;INDEX(Schedule!$D$2:$D$151,MATCH("Thu|"&amp;TEXT($A23,"hh:mm"),Schedule!$I$2:$I$151,0))&amp;IF(COUNTIF(Schedule!$I$2:$I$151,"Thu|"&amp;TEXT($A23,"hh:mm"))&gt;1,CHAR(10)&amp;"+ "&amp;(COUNTIF(Schedule!$I$2:$I$151,"Thu|"&amp;TEXT($A23,"hh:mm"))-1)&amp;" more at this time",""),""))</f>
        <v/>
      </c>
      <c r="F23" s="16" t="str">
        <f aca="false">IF($A23="","",IFERROR(INDEX(Schedule!$C$2:$C$151,MATCH("Fri|"&amp;TEXT($A23,"hh:mm"),Schedule!$I$2:$I$151,0))&amp;CHAR(10)&amp;INDEX(Schedule!$E$2:$E$151,MATCH("Fri|"&amp;TEXT($A23,"hh:mm"),Schedule!$I$2:$I$151,0))&amp;" | "&amp;INDEX(Schedule!$D$2:$D$151,MATCH("Fri|"&amp;TEXT($A23,"hh:mm"),Schedule!$I$2:$I$151,0))&amp;IF(COUNTIF(Schedule!$I$2:$I$151,"Fri|"&amp;TEXT($A23,"hh:mm"))&gt;1,CHAR(10)&amp;"+ "&amp;(COUNTIF(Schedule!$I$2:$I$151,"Fri|"&amp;TEXT($A23,"hh:mm"))-1)&amp;" more at this time",""),""))</f>
        <v/>
      </c>
      <c r="G23" s="16" t="str">
        <f aca="false">IF($A23="","",IFERROR(INDEX(Schedule!$C$2:$C$151,MATCH("Sat|"&amp;TEXT($A23,"hh:mm"),Schedule!$I$2:$I$151,0))&amp;CHAR(10)&amp;INDEX(Schedule!$E$2:$E$151,MATCH("Sat|"&amp;TEXT($A23,"hh:mm"),Schedule!$I$2:$I$151,0))&amp;" | "&amp;INDEX(Schedule!$D$2:$D$151,MATCH("Sat|"&amp;TEXT($A23,"hh:mm"),Schedule!$I$2:$I$151,0))&amp;IF(COUNTIF(Schedule!$I$2:$I$151,"Sat|"&amp;TEXT($A23,"hh:mm"))&gt;1,CHAR(10)&amp;"+ "&amp;(COUNTIF(Schedule!$I$2:$I$151,"Sat|"&amp;TEXT($A23,"hh:mm"))-1)&amp;" more at this time",""),""))</f>
        <v/>
      </c>
      <c r="H23" s="16" t="str">
        <f aca="false">IF($A23="","",IFERROR(INDEX(Schedule!$C$2:$C$151,MATCH("Sun|"&amp;TEXT($A23,"hh:mm"),Schedule!$I$2:$I$151,0))&amp;CHAR(10)&amp;INDEX(Schedule!$E$2:$E$151,MATCH("Sun|"&amp;TEXT($A23,"hh:mm"),Schedule!$I$2:$I$151,0))&amp;" | "&amp;INDEX(Schedule!$D$2:$D$151,MATCH("Sun|"&amp;TEXT($A23,"hh:mm"),Schedule!$I$2:$I$151,0))&amp;IF(COUNTIF(Schedule!$I$2:$I$151,"Sun|"&amp;TEXT($A23,"hh:mm"))&gt;1,CHAR(10)&amp;"+ "&amp;(COUNTIF(Schedule!$I$2:$I$151,"Sun|"&amp;TEXT($A23,"hh:mm"))-1)&amp;" more at this time",""),""))</f>
        <v/>
      </c>
    </row>
    <row r="24" customFormat="false" ht="39.75" hidden="false" customHeight="true" outlineLevel="0" collapsed="false">
      <c r="A24" s="15" t="str">
        <f aca="false">IF(Lists!$I$21="","",Lists!$I$21)</f>
        <v/>
      </c>
      <c r="B24" s="16" t="str">
        <f aca="false">IF($A24="","",IFERROR(INDEX(Schedule!$C$2:$C$151,MATCH("Mon|"&amp;TEXT($A24,"hh:mm"),Schedule!$I$2:$I$151,0))&amp;CHAR(10)&amp;INDEX(Schedule!$E$2:$E$151,MATCH("Mon|"&amp;TEXT($A24,"hh:mm"),Schedule!$I$2:$I$151,0))&amp;" | "&amp;INDEX(Schedule!$D$2:$D$151,MATCH("Mon|"&amp;TEXT($A24,"hh:mm"),Schedule!$I$2:$I$151,0))&amp;IF(COUNTIF(Schedule!$I$2:$I$151,"Mon|"&amp;TEXT($A24,"hh:mm"))&gt;1,CHAR(10)&amp;"+ "&amp;(COUNTIF(Schedule!$I$2:$I$151,"Mon|"&amp;TEXT($A24,"hh:mm"))-1)&amp;" more at this time",""),""))</f>
        <v/>
      </c>
      <c r="C24" s="16" t="str">
        <f aca="false">IF($A24="","",IFERROR(INDEX(Schedule!$C$2:$C$151,MATCH("Tue|"&amp;TEXT($A24,"hh:mm"),Schedule!$I$2:$I$151,0))&amp;CHAR(10)&amp;INDEX(Schedule!$E$2:$E$151,MATCH("Tue|"&amp;TEXT($A24,"hh:mm"),Schedule!$I$2:$I$151,0))&amp;" | "&amp;INDEX(Schedule!$D$2:$D$151,MATCH("Tue|"&amp;TEXT($A24,"hh:mm"),Schedule!$I$2:$I$151,0))&amp;IF(COUNTIF(Schedule!$I$2:$I$151,"Tue|"&amp;TEXT($A24,"hh:mm"))&gt;1,CHAR(10)&amp;"+ "&amp;(COUNTIF(Schedule!$I$2:$I$151,"Tue|"&amp;TEXT($A24,"hh:mm"))-1)&amp;" more at this time",""),""))</f>
        <v/>
      </c>
      <c r="D24" s="16" t="str">
        <f aca="false">IF($A24="","",IFERROR(INDEX(Schedule!$C$2:$C$151,MATCH("Wed|"&amp;TEXT($A24,"hh:mm"),Schedule!$I$2:$I$151,0))&amp;CHAR(10)&amp;INDEX(Schedule!$E$2:$E$151,MATCH("Wed|"&amp;TEXT($A24,"hh:mm"),Schedule!$I$2:$I$151,0))&amp;" | "&amp;INDEX(Schedule!$D$2:$D$151,MATCH("Wed|"&amp;TEXT($A24,"hh:mm"),Schedule!$I$2:$I$151,0))&amp;IF(COUNTIF(Schedule!$I$2:$I$151,"Wed|"&amp;TEXT($A24,"hh:mm"))&gt;1,CHAR(10)&amp;"+ "&amp;(COUNTIF(Schedule!$I$2:$I$151,"Wed|"&amp;TEXT($A24,"hh:mm"))-1)&amp;" more at this time",""),""))</f>
        <v/>
      </c>
      <c r="E24" s="16" t="str">
        <f aca="false">IF($A24="","",IFERROR(INDEX(Schedule!$C$2:$C$151,MATCH("Thu|"&amp;TEXT($A24,"hh:mm"),Schedule!$I$2:$I$151,0))&amp;CHAR(10)&amp;INDEX(Schedule!$E$2:$E$151,MATCH("Thu|"&amp;TEXT($A24,"hh:mm"),Schedule!$I$2:$I$151,0))&amp;" | "&amp;INDEX(Schedule!$D$2:$D$151,MATCH("Thu|"&amp;TEXT($A24,"hh:mm"),Schedule!$I$2:$I$151,0))&amp;IF(COUNTIF(Schedule!$I$2:$I$151,"Thu|"&amp;TEXT($A24,"hh:mm"))&gt;1,CHAR(10)&amp;"+ "&amp;(COUNTIF(Schedule!$I$2:$I$151,"Thu|"&amp;TEXT($A24,"hh:mm"))-1)&amp;" more at this time",""),""))</f>
        <v/>
      </c>
      <c r="F24" s="16" t="str">
        <f aca="false">IF($A24="","",IFERROR(INDEX(Schedule!$C$2:$C$151,MATCH("Fri|"&amp;TEXT($A24,"hh:mm"),Schedule!$I$2:$I$151,0))&amp;CHAR(10)&amp;INDEX(Schedule!$E$2:$E$151,MATCH("Fri|"&amp;TEXT($A24,"hh:mm"),Schedule!$I$2:$I$151,0))&amp;" | "&amp;INDEX(Schedule!$D$2:$D$151,MATCH("Fri|"&amp;TEXT($A24,"hh:mm"),Schedule!$I$2:$I$151,0))&amp;IF(COUNTIF(Schedule!$I$2:$I$151,"Fri|"&amp;TEXT($A24,"hh:mm"))&gt;1,CHAR(10)&amp;"+ "&amp;(COUNTIF(Schedule!$I$2:$I$151,"Fri|"&amp;TEXT($A24,"hh:mm"))-1)&amp;" more at this time",""),""))</f>
        <v/>
      </c>
      <c r="G24" s="16" t="str">
        <f aca="false">IF($A24="","",IFERROR(INDEX(Schedule!$C$2:$C$151,MATCH("Sat|"&amp;TEXT($A24,"hh:mm"),Schedule!$I$2:$I$151,0))&amp;CHAR(10)&amp;INDEX(Schedule!$E$2:$E$151,MATCH("Sat|"&amp;TEXT($A24,"hh:mm"),Schedule!$I$2:$I$151,0))&amp;" | "&amp;INDEX(Schedule!$D$2:$D$151,MATCH("Sat|"&amp;TEXT($A24,"hh:mm"),Schedule!$I$2:$I$151,0))&amp;IF(COUNTIF(Schedule!$I$2:$I$151,"Sat|"&amp;TEXT($A24,"hh:mm"))&gt;1,CHAR(10)&amp;"+ "&amp;(COUNTIF(Schedule!$I$2:$I$151,"Sat|"&amp;TEXT($A24,"hh:mm"))-1)&amp;" more at this time",""),""))</f>
        <v/>
      </c>
      <c r="H24" s="16" t="str">
        <f aca="false">IF($A24="","",IFERROR(INDEX(Schedule!$C$2:$C$151,MATCH("Sun|"&amp;TEXT($A24,"hh:mm"),Schedule!$I$2:$I$151,0))&amp;CHAR(10)&amp;INDEX(Schedule!$E$2:$E$151,MATCH("Sun|"&amp;TEXT($A24,"hh:mm"),Schedule!$I$2:$I$151,0))&amp;" | "&amp;INDEX(Schedule!$D$2:$D$151,MATCH("Sun|"&amp;TEXT($A24,"hh:mm"),Schedule!$I$2:$I$151,0))&amp;IF(COUNTIF(Schedule!$I$2:$I$151,"Sun|"&amp;TEXT($A24,"hh:mm"))&gt;1,CHAR(10)&amp;"+ "&amp;(COUNTIF(Schedule!$I$2:$I$151,"Sun|"&amp;TEXT($A24,"hh:mm"))-1)&amp;" more at this time",""),""))</f>
        <v/>
      </c>
    </row>
    <row r="26" customFormat="false" ht="15" hidden="false" customHeight="false" outlineLevel="0" collapsed="false">
      <c r="A26" s="17" t="s">
        <v>46</v>
      </c>
    </row>
  </sheetData>
  <conditionalFormatting sqref="B5:H24">
    <cfRule type="expression" priority="2" aboveAverage="0" equalAverage="0" bottom="0" percent="0" rank="0" text="" dxfId="0">
      <formula>LEN(B5)&gt;0</formula>
    </cfRule>
  </conditionalFormatting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&amp;LClubPilot gym class timetable | clubpilot.au/resources&amp;RPage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1D3A"/>
    <pageSetUpPr fitToPage="tru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1"/>
    <col collapsed="false" customWidth="true" hidden="false" outlineLevel="0" max="3" min="3" style="1" width="13"/>
    <col collapsed="false" customWidth="true" hidden="false" outlineLevel="0" max="6" min="4" style="1" width="11"/>
    <col collapsed="false" customWidth="true" hidden="false" outlineLevel="0" max="7" min="7" style="1" width="18"/>
  </cols>
  <sheetData>
    <row r="1" customFormat="false" ht="19.7" hidden="false" customHeight="false" outlineLevel="0" collapsed="false">
      <c r="A1" s="18" t="s">
        <v>47</v>
      </c>
    </row>
    <row r="2" customFormat="false" ht="15" hidden="false" customHeight="false" outlineLevel="0" collapsed="false">
      <c r="A2" s="17" t="s">
        <v>48</v>
      </c>
    </row>
    <row r="4" customFormat="false" ht="33.75" hidden="false" customHeight="true" outlineLevel="0" collapsed="false">
      <c r="A4" s="19" t="s">
        <v>49</v>
      </c>
      <c r="B4" s="19" t="s">
        <v>50</v>
      </c>
      <c r="C4" s="19" t="s">
        <v>51</v>
      </c>
      <c r="D4" s="19" t="s">
        <v>52</v>
      </c>
      <c r="E4" s="19" t="s">
        <v>53</v>
      </c>
      <c r="F4" s="19" t="s">
        <v>54</v>
      </c>
      <c r="G4" s="19" t="s">
        <v>55</v>
      </c>
    </row>
    <row r="5" customFormat="false" ht="15" hidden="false" customHeight="false" outlineLevel="0" collapsed="false">
      <c r="A5" s="20" t="str">
        <f aca="false">IF(Classes!$A$2="","",Classes!$A$2)</f>
        <v>Spin</v>
      </c>
      <c r="B5" s="21" t="n">
        <f aca="false">IF($A5="","",COUNTIFS(Attendance!$D$2:$D$1001,$A5,Attendance!$G$2:$G$1001,"&lt;&gt;"))</f>
        <v>2</v>
      </c>
      <c r="C5" s="21" t="n">
        <f aca="false">IF($A5="","",COUNTIF(Schedule!$C$2:$C$151,$A5))</f>
        <v>6</v>
      </c>
      <c r="D5" s="22" t="n">
        <f aca="false">IF(N($B5)=0,"",AVERAGEIF(Attendance!$D$2:$D$1001,$A5,Attendance!$G$2:$G$1001))</f>
        <v>18.5</v>
      </c>
      <c r="E5" s="23" t="n">
        <f aca="false">IF(N($B5)=0,"",AVERAGEIF(Attendance!$D$2:$D$1001,$A5,Attendance!$H$2:$H$1001))</f>
        <v>0.925</v>
      </c>
      <c r="F5" s="21" t="n">
        <f aca="false">IF(N($B5)=0,"",SUMIF(Attendance!$D$2:$D$1001,$A5,Attendance!$I$2:$I$1001))</f>
        <v>3</v>
      </c>
      <c r="G5" s="20" t="str">
        <f aca="false">IF($E5="","",IF($E5&lt;Lists!$L$4,"Review this class",IF($E5&gt;=Lists!$L$5,"Add a session?","OK")))</f>
        <v>Add a session?</v>
      </c>
    </row>
    <row r="6" customFormat="false" ht="15" hidden="false" customHeight="false" outlineLevel="0" collapsed="false">
      <c r="A6" s="20" t="str">
        <f aca="false">IF(Classes!$A$3="","",Classes!$A$3)</f>
        <v>HIIT</v>
      </c>
      <c r="B6" s="21" t="n">
        <f aca="false">IF($A6="","",COUNTIFS(Attendance!$D$2:$D$1001,$A6,Attendance!$G$2:$G$1001,"&lt;&gt;"))</f>
        <v>2</v>
      </c>
      <c r="C6" s="21" t="n">
        <f aca="false">IF($A6="","",COUNTIF(Schedule!$C$2:$C$151,$A6))</f>
        <v>3</v>
      </c>
      <c r="D6" s="22" t="n">
        <f aca="false">IF(N($B6)=0,"",AVERAGEIF(Attendance!$D$2:$D$1001,$A6,Attendance!$G$2:$G$1001))</f>
        <v>14</v>
      </c>
      <c r="E6" s="23" t="n">
        <f aca="false">IF(N($B6)=0,"",AVERAGEIF(Attendance!$D$2:$D$1001,$A6,Attendance!$H$2:$H$1001))</f>
        <v>0.777777777777778</v>
      </c>
      <c r="F6" s="21" t="n">
        <f aca="false">IF(N($B6)=0,"",SUMIF(Attendance!$D$2:$D$1001,$A6,Attendance!$I$2:$I$1001))</f>
        <v>5</v>
      </c>
      <c r="G6" s="20" t="str">
        <f aca="false">IF($E6="","",IF($E6&lt;Lists!$L$4,"Review this class",IF($E6&gt;=Lists!$L$5,"Add a session?","OK")))</f>
        <v>OK</v>
      </c>
    </row>
    <row r="7" customFormat="false" ht="15" hidden="false" customHeight="false" outlineLevel="0" collapsed="false">
      <c r="A7" s="20" t="str">
        <f aca="false">IF(Classes!$A$4="","",Classes!$A$4)</f>
        <v>Barbell strength</v>
      </c>
      <c r="B7" s="21" t="n">
        <f aca="false">IF($A7="","",COUNTIFS(Attendance!$D$2:$D$1001,$A7,Attendance!$G$2:$G$1001,"&lt;&gt;"))</f>
        <v>1</v>
      </c>
      <c r="C7" s="21" t="n">
        <f aca="false">IF($A7="","",COUNTIF(Schedule!$C$2:$C$151,$A7))</f>
        <v>3</v>
      </c>
      <c r="D7" s="22" t="n">
        <f aca="false">IF(N($B7)=0,"",AVERAGEIF(Attendance!$D$2:$D$1001,$A7,Attendance!$G$2:$G$1001))</f>
        <v>13</v>
      </c>
      <c r="E7" s="23" t="n">
        <f aca="false">IF(N($B7)=0,"",AVERAGEIF(Attendance!$D$2:$D$1001,$A7,Attendance!$H$2:$H$1001))</f>
        <v>0.8125</v>
      </c>
      <c r="F7" s="21" t="n">
        <f aca="false">IF(N($B7)=0,"",SUMIF(Attendance!$D$2:$D$1001,$A7,Attendance!$I$2:$I$1001))</f>
        <v>1</v>
      </c>
      <c r="G7" s="20" t="str">
        <f aca="false">IF($E7="","",IF($E7&lt;Lists!$L$4,"Review this class",IF($E7&gt;=Lists!$L$5,"Add a session?","OK")))</f>
        <v>OK</v>
      </c>
    </row>
    <row r="8" customFormat="false" ht="15" hidden="false" customHeight="false" outlineLevel="0" collapsed="false">
      <c r="A8" s="20" t="str">
        <f aca="false">IF(Classes!$A$5="","",Classes!$A$5)</f>
        <v>Pilates mat</v>
      </c>
      <c r="B8" s="21" t="n">
        <f aca="false">IF($A8="","",COUNTIFS(Attendance!$D$2:$D$1001,$A8,Attendance!$G$2:$G$1001,"&lt;&gt;"))</f>
        <v>1</v>
      </c>
      <c r="C8" s="21" t="n">
        <f aca="false">IF($A8="","",COUNTIF(Schedule!$C$2:$C$151,$A8))</f>
        <v>4</v>
      </c>
      <c r="D8" s="22" t="n">
        <f aca="false">IF(N($B8)=0,"",AVERAGEIF(Attendance!$D$2:$D$1001,$A8,Attendance!$G$2:$G$1001))</f>
        <v>11</v>
      </c>
      <c r="E8" s="23" t="n">
        <f aca="false">IF(N($B8)=0,"",AVERAGEIF(Attendance!$D$2:$D$1001,$A8,Attendance!$H$2:$H$1001))</f>
        <v>0.733333333333333</v>
      </c>
      <c r="F8" s="21" t="n">
        <f aca="false">IF(N($B8)=0,"",SUMIF(Attendance!$D$2:$D$1001,$A8,Attendance!$I$2:$I$1001))</f>
        <v>1</v>
      </c>
      <c r="G8" s="20" t="str">
        <f aca="false">IF($E8="","",IF($E8&lt;Lists!$L$4,"Review this class",IF($E8&gt;=Lists!$L$5,"Add a session?","OK")))</f>
        <v>OK</v>
      </c>
    </row>
    <row r="9" customFormat="false" ht="15" hidden="false" customHeight="false" outlineLevel="0" collapsed="false">
      <c r="A9" s="20" t="str">
        <f aca="false">IF(Classes!$A$6="","",Classes!$A$6)</f>
        <v>Yoga flow</v>
      </c>
      <c r="B9" s="21" t="n">
        <f aca="false">IF($A9="","",COUNTIFS(Attendance!$D$2:$D$1001,$A9,Attendance!$G$2:$G$1001,"&lt;&gt;"))</f>
        <v>2</v>
      </c>
      <c r="C9" s="21" t="n">
        <f aca="false">IF($A9="","",COUNTIF(Schedule!$C$2:$C$151,$A9))</f>
        <v>3</v>
      </c>
      <c r="D9" s="22" t="n">
        <f aca="false">IF(N($B9)=0,"",AVERAGEIF(Attendance!$D$2:$D$1001,$A9,Attendance!$G$2:$G$1001))</f>
        <v>9.5</v>
      </c>
      <c r="E9" s="23" t="n">
        <f aca="false">IF(N($B9)=0,"",AVERAGEIF(Attendance!$D$2:$D$1001,$A9,Attendance!$H$2:$H$1001))</f>
        <v>0.527777777777778</v>
      </c>
      <c r="F9" s="21" t="n">
        <f aca="false">IF(N($B9)=0,"",SUMIF(Attendance!$D$2:$D$1001,$A9,Attendance!$I$2:$I$1001))</f>
        <v>4</v>
      </c>
      <c r="G9" s="20" t="str">
        <f aca="false">IF($E9="","",IF($E9&lt;Lists!$L$4,"Review this class",IF($E9&gt;=Lists!$L$5,"Add a session?","OK")))</f>
        <v>OK</v>
      </c>
    </row>
    <row r="10" customFormat="false" ht="15" hidden="false" customHeight="false" outlineLevel="0" collapsed="false">
      <c r="A10" s="20" t="str">
        <f aca="false">IF(Classes!$A$7="","",Classes!$A$7)</f>
        <v>Boxing fitness</v>
      </c>
      <c r="B10" s="21" t="n">
        <f aca="false">IF($A10="","",COUNTIFS(Attendance!$D$2:$D$1001,$A10,Attendance!$G$2:$G$1001,"&lt;&gt;"))</f>
        <v>1</v>
      </c>
      <c r="C10" s="21" t="n">
        <f aca="false">IF($A10="","",COUNTIF(Schedule!$C$2:$C$151,$A10))</f>
        <v>2</v>
      </c>
      <c r="D10" s="22" t="n">
        <f aca="false">IF(N($B10)=0,"",AVERAGEIF(Attendance!$D$2:$D$1001,$A10,Attendance!$G$2:$G$1001))</f>
        <v>15</v>
      </c>
      <c r="E10" s="23" t="n">
        <f aca="false">IF(N($B10)=0,"",AVERAGEIF(Attendance!$D$2:$D$1001,$A10,Attendance!$H$2:$H$1001))</f>
        <v>0.9375</v>
      </c>
      <c r="F10" s="21" t="n">
        <f aca="false">IF(N($B10)=0,"",SUMIF(Attendance!$D$2:$D$1001,$A10,Attendance!$I$2:$I$1001))</f>
        <v>1</v>
      </c>
      <c r="G10" s="20" t="str">
        <f aca="false">IF($E10="","",IF($E10&lt;Lists!$L$4,"Review this class",IF($E10&gt;=Lists!$L$5,"Add a session?","OK")))</f>
        <v>Add a session?</v>
      </c>
    </row>
    <row r="11" customFormat="false" ht="15" hidden="false" customHeight="false" outlineLevel="0" collapsed="false">
      <c r="A11" s="20" t="str">
        <f aca="false">IF(Classes!$A$8="","",Classes!$A$8)</f>
        <v>Strength circuit</v>
      </c>
      <c r="B11" s="21" t="n">
        <f aca="false">IF($A11="","",COUNTIFS(Attendance!$D$2:$D$1001,$A11,Attendance!$G$2:$G$1001,"&lt;&gt;"))</f>
        <v>1</v>
      </c>
      <c r="C11" s="21" t="n">
        <f aca="false">IF($A11="","",COUNTIF(Schedule!$C$2:$C$151,$A11))</f>
        <v>2</v>
      </c>
      <c r="D11" s="22" t="n">
        <f aca="false">IF(N($B11)=0,"",AVERAGEIF(Attendance!$D$2:$D$1001,$A11,Attendance!$G$2:$G$1001))</f>
        <v>4</v>
      </c>
      <c r="E11" s="23" t="n">
        <f aca="false">IF(N($B11)=0,"",AVERAGEIF(Attendance!$D$2:$D$1001,$A11,Attendance!$H$2:$H$1001))</f>
        <v>0.285714285714286</v>
      </c>
      <c r="F11" s="21" t="n">
        <f aca="false">IF(N($B11)=0,"",SUMIF(Attendance!$D$2:$D$1001,$A11,Attendance!$I$2:$I$1001))</f>
        <v>1</v>
      </c>
      <c r="G11" s="20" t="str">
        <f aca="false">IF($E11="","",IF($E11&lt;Lists!$L$4,"Review this class",IF($E11&gt;=Lists!$L$5,"Add a session?","OK")))</f>
        <v>Review this class</v>
      </c>
    </row>
    <row r="12" customFormat="false" ht="15" hidden="false" customHeight="false" outlineLevel="0" collapsed="false">
      <c r="A12" s="20" t="str">
        <f aca="false">IF(Classes!$A$9="","",Classes!$A$9)</f>
        <v>Stretch and recover</v>
      </c>
      <c r="B12" s="21" t="n">
        <f aca="false">IF($A12="","",COUNTIFS(Attendance!$D$2:$D$1001,$A12,Attendance!$G$2:$G$1001,"&lt;&gt;"))</f>
        <v>0</v>
      </c>
      <c r="C12" s="21" t="n">
        <f aca="false">IF($A12="","",COUNTIF(Schedule!$C$2:$C$151,$A12))</f>
        <v>1</v>
      </c>
      <c r="D12" s="22" t="str">
        <f aca="false">IF(N($B12)=0,"",AVERAGEIF(Attendance!$D$2:$D$1001,$A12,Attendance!$G$2:$G$1001))</f>
        <v/>
      </c>
      <c r="E12" s="23" t="str">
        <f aca="false">IF(N($B12)=0,"",AVERAGEIF(Attendance!$D$2:$D$1001,$A12,Attendance!$H$2:$H$1001))</f>
        <v/>
      </c>
      <c r="F12" s="21" t="str">
        <f aca="false">IF(N($B12)=0,"",SUMIF(Attendance!$D$2:$D$1001,$A12,Attendance!$I$2:$I$1001))</f>
        <v/>
      </c>
      <c r="G12" s="20" t="str">
        <f aca="false">IF($E12="","",IF($E12&lt;Lists!$L$4,"Review this class",IF($E12&gt;=Lists!$L$5,"Add a session?","OK")))</f>
        <v/>
      </c>
    </row>
    <row r="13" customFormat="false" ht="15" hidden="false" customHeight="false" outlineLevel="0" collapsed="false">
      <c r="A13" s="20" t="str">
        <f aca="false">IF(Classes!$A$10="","",Classes!$A$10)</f>
        <v/>
      </c>
      <c r="B13" s="21" t="str">
        <f aca="false">IF($A13="","",COUNTIFS(Attendance!$D$2:$D$1001,$A13,Attendance!$G$2:$G$1001,"&lt;&gt;"))</f>
        <v/>
      </c>
      <c r="C13" s="21" t="str">
        <f aca="false">IF($A13="","",COUNTIF(Schedule!$C$2:$C$151,$A13))</f>
        <v/>
      </c>
      <c r="D13" s="22" t="str">
        <f aca="false">IF(N($B13)=0,"",AVERAGEIF(Attendance!$D$2:$D$1001,$A13,Attendance!$G$2:$G$1001))</f>
        <v/>
      </c>
      <c r="E13" s="23" t="str">
        <f aca="false">IF(N($B13)=0,"",AVERAGEIF(Attendance!$D$2:$D$1001,$A13,Attendance!$H$2:$H$1001))</f>
        <v/>
      </c>
      <c r="F13" s="21" t="str">
        <f aca="false">IF(N($B13)=0,"",SUMIF(Attendance!$D$2:$D$1001,$A13,Attendance!$I$2:$I$1001))</f>
        <v/>
      </c>
      <c r="G13" s="20" t="str">
        <f aca="false">IF($E13="","",IF($E13&lt;Lists!$L$4,"Review this class",IF($E13&gt;=Lists!$L$5,"Add a session?","OK")))</f>
        <v/>
      </c>
    </row>
    <row r="14" customFormat="false" ht="15" hidden="false" customHeight="false" outlineLevel="0" collapsed="false">
      <c r="A14" s="20" t="str">
        <f aca="false">IF(Classes!$A$11="","",Classes!$A$11)</f>
        <v/>
      </c>
      <c r="B14" s="21" t="str">
        <f aca="false">IF($A14="","",COUNTIFS(Attendance!$D$2:$D$1001,$A14,Attendance!$G$2:$G$1001,"&lt;&gt;"))</f>
        <v/>
      </c>
      <c r="C14" s="21" t="str">
        <f aca="false">IF($A14="","",COUNTIF(Schedule!$C$2:$C$151,$A14))</f>
        <v/>
      </c>
      <c r="D14" s="22" t="str">
        <f aca="false">IF(N($B14)=0,"",AVERAGEIF(Attendance!$D$2:$D$1001,$A14,Attendance!$G$2:$G$1001))</f>
        <v/>
      </c>
      <c r="E14" s="23" t="str">
        <f aca="false">IF(N($B14)=0,"",AVERAGEIF(Attendance!$D$2:$D$1001,$A14,Attendance!$H$2:$H$1001))</f>
        <v/>
      </c>
      <c r="F14" s="21" t="str">
        <f aca="false">IF(N($B14)=0,"",SUMIF(Attendance!$D$2:$D$1001,$A14,Attendance!$I$2:$I$1001))</f>
        <v/>
      </c>
      <c r="G14" s="20" t="str">
        <f aca="false">IF($E14="","",IF($E14&lt;Lists!$L$4,"Review this class",IF($E14&gt;=Lists!$L$5,"Add a session?","OK")))</f>
        <v/>
      </c>
    </row>
    <row r="15" customFormat="false" ht="15" hidden="false" customHeight="false" outlineLevel="0" collapsed="false">
      <c r="A15" s="20" t="str">
        <f aca="false">IF(Classes!$A$12="","",Classes!$A$12)</f>
        <v/>
      </c>
      <c r="B15" s="21" t="str">
        <f aca="false">IF($A15="","",COUNTIFS(Attendance!$D$2:$D$1001,$A15,Attendance!$G$2:$G$1001,"&lt;&gt;"))</f>
        <v/>
      </c>
      <c r="C15" s="21" t="str">
        <f aca="false">IF($A15="","",COUNTIF(Schedule!$C$2:$C$151,$A15))</f>
        <v/>
      </c>
      <c r="D15" s="22" t="str">
        <f aca="false">IF(N($B15)=0,"",AVERAGEIF(Attendance!$D$2:$D$1001,$A15,Attendance!$G$2:$G$1001))</f>
        <v/>
      </c>
      <c r="E15" s="23" t="str">
        <f aca="false">IF(N($B15)=0,"",AVERAGEIF(Attendance!$D$2:$D$1001,$A15,Attendance!$H$2:$H$1001))</f>
        <v/>
      </c>
      <c r="F15" s="21" t="str">
        <f aca="false">IF(N($B15)=0,"",SUMIF(Attendance!$D$2:$D$1001,$A15,Attendance!$I$2:$I$1001))</f>
        <v/>
      </c>
      <c r="G15" s="20" t="str">
        <f aca="false">IF($E15="","",IF($E15&lt;Lists!$L$4,"Review this class",IF($E15&gt;=Lists!$L$5,"Add a session?","OK")))</f>
        <v/>
      </c>
    </row>
    <row r="16" customFormat="false" ht="15" hidden="false" customHeight="false" outlineLevel="0" collapsed="false">
      <c r="A16" s="20" t="str">
        <f aca="false">IF(Classes!$A$13="","",Classes!$A$13)</f>
        <v/>
      </c>
      <c r="B16" s="21" t="str">
        <f aca="false">IF($A16="","",COUNTIFS(Attendance!$D$2:$D$1001,$A16,Attendance!$G$2:$G$1001,"&lt;&gt;"))</f>
        <v/>
      </c>
      <c r="C16" s="21" t="str">
        <f aca="false">IF($A16="","",COUNTIF(Schedule!$C$2:$C$151,$A16))</f>
        <v/>
      </c>
      <c r="D16" s="22" t="str">
        <f aca="false">IF(N($B16)=0,"",AVERAGEIF(Attendance!$D$2:$D$1001,$A16,Attendance!$G$2:$G$1001))</f>
        <v/>
      </c>
      <c r="E16" s="23" t="str">
        <f aca="false">IF(N($B16)=0,"",AVERAGEIF(Attendance!$D$2:$D$1001,$A16,Attendance!$H$2:$H$1001))</f>
        <v/>
      </c>
      <c r="F16" s="21" t="str">
        <f aca="false">IF(N($B16)=0,"",SUMIF(Attendance!$D$2:$D$1001,$A16,Attendance!$I$2:$I$1001))</f>
        <v/>
      </c>
      <c r="G16" s="20" t="str">
        <f aca="false">IF($E16="","",IF($E16&lt;Lists!$L$4,"Review this class",IF($E16&gt;=Lists!$L$5,"Add a session?","OK")))</f>
        <v/>
      </c>
    </row>
    <row r="17" customFormat="false" ht="15" hidden="false" customHeight="false" outlineLevel="0" collapsed="false">
      <c r="A17" s="20" t="str">
        <f aca="false">IF(Classes!$A$14="","",Classes!$A$14)</f>
        <v/>
      </c>
      <c r="B17" s="21" t="str">
        <f aca="false">IF($A17="","",COUNTIFS(Attendance!$D$2:$D$1001,$A17,Attendance!$G$2:$G$1001,"&lt;&gt;"))</f>
        <v/>
      </c>
      <c r="C17" s="21" t="str">
        <f aca="false">IF($A17="","",COUNTIF(Schedule!$C$2:$C$151,$A17))</f>
        <v/>
      </c>
      <c r="D17" s="22" t="str">
        <f aca="false">IF(N($B17)=0,"",AVERAGEIF(Attendance!$D$2:$D$1001,$A17,Attendance!$G$2:$G$1001))</f>
        <v/>
      </c>
      <c r="E17" s="23" t="str">
        <f aca="false">IF(N($B17)=0,"",AVERAGEIF(Attendance!$D$2:$D$1001,$A17,Attendance!$H$2:$H$1001))</f>
        <v/>
      </c>
      <c r="F17" s="21" t="str">
        <f aca="false">IF(N($B17)=0,"",SUMIF(Attendance!$D$2:$D$1001,$A17,Attendance!$I$2:$I$1001))</f>
        <v/>
      </c>
      <c r="G17" s="20" t="str">
        <f aca="false">IF($E17="","",IF($E17&lt;Lists!$L$4,"Review this class",IF($E17&gt;=Lists!$L$5,"Add a session?","OK")))</f>
        <v/>
      </c>
    </row>
    <row r="18" customFormat="false" ht="15" hidden="false" customHeight="false" outlineLevel="0" collapsed="false">
      <c r="A18" s="20" t="str">
        <f aca="false">IF(Classes!$A$15="","",Classes!$A$15)</f>
        <v/>
      </c>
      <c r="B18" s="21" t="str">
        <f aca="false">IF($A18="","",COUNTIFS(Attendance!$D$2:$D$1001,$A18,Attendance!$G$2:$G$1001,"&lt;&gt;"))</f>
        <v/>
      </c>
      <c r="C18" s="21" t="str">
        <f aca="false">IF($A18="","",COUNTIF(Schedule!$C$2:$C$151,$A18))</f>
        <v/>
      </c>
      <c r="D18" s="22" t="str">
        <f aca="false">IF(N($B18)=0,"",AVERAGEIF(Attendance!$D$2:$D$1001,$A18,Attendance!$G$2:$G$1001))</f>
        <v/>
      </c>
      <c r="E18" s="23" t="str">
        <f aca="false">IF(N($B18)=0,"",AVERAGEIF(Attendance!$D$2:$D$1001,$A18,Attendance!$H$2:$H$1001))</f>
        <v/>
      </c>
      <c r="F18" s="21" t="str">
        <f aca="false">IF(N($B18)=0,"",SUMIF(Attendance!$D$2:$D$1001,$A18,Attendance!$I$2:$I$1001))</f>
        <v/>
      </c>
      <c r="G18" s="20" t="str">
        <f aca="false">IF($E18="","",IF($E18&lt;Lists!$L$4,"Review this class",IF($E18&gt;=Lists!$L$5,"Add a session?","OK")))</f>
        <v/>
      </c>
    </row>
    <row r="19" customFormat="false" ht="15" hidden="false" customHeight="false" outlineLevel="0" collapsed="false">
      <c r="A19" s="20" t="str">
        <f aca="false">IF(Classes!$A$16="","",Classes!$A$16)</f>
        <v/>
      </c>
      <c r="B19" s="21" t="str">
        <f aca="false">IF($A19="","",COUNTIFS(Attendance!$D$2:$D$1001,$A19,Attendance!$G$2:$G$1001,"&lt;&gt;"))</f>
        <v/>
      </c>
      <c r="C19" s="21" t="str">
        <f aca="false">IF($A19="","",COUNTIF(Schedule!$C$2:$C$151,$A19))</f>
        <v/>
      </c>
      <c r="D19" s="22" t="str">
        <f aca="false">IF(N($B19)=0,"",AVERAGEIF(Attendance!$D$2:$D$1001,$A19,Attendance!$G$2:$G$1001))</f>
        <v/>
      </c>
      <c r="E19" s="23" t="str">
        <f aca="false">IF(N($B19)=0,"",AVERAGEIF(Attendance!$D$2:$D$1001,$A19,Attendance!$H$2:$H$1001))</f>
        <v/>
      </c>
      <c r="F19" s="21" t="str">
        <f aca="false">IF(N($B19)=0,"",SUMIF(Attendance!$D$2:$D$1001,$A19,Attendance!$I$2:$I$1001))</f>
        <v/>
      </c>
      <c r="G19" s="20" t="str">
        <f aca="false">IF($E19="","",IF($E19&lt;Lists!$L$4,"Review this class",IF($E19&gt;=Lists!$L$5,"Add a session?","OK")))</f>
        <v/>
      </c>
    </row>
    <row r="20" customFormat="false" ht="15" hidden="false" customHeight="false" outlineLevel="0" collapsed="false">
      <c r="A20" s="20" t="str">
        <f aca="false">IF(Classes!$A$17="","",Classes!$A$17)</f>
        <v/>
      </c>
      <c r="B20" s="21" t="str">
        <f aca="false">IF($A20="","",COUNTIFS(Attendance!$D$2:$D$1001,$A20,Attendance!$G$2:$G$1001,"&lt;&gt;"))</f>
        <v/>
      </c>
      <c r="C20" s="21" t="str">
        <f aca="false">IF($A20="","",COUNTIF(Schedule!$C$2:$C$151,$A20))</f>
        <v/>
      </c>
      <c r="D20" s="22" t="str">
        <f aca="false">IF(N($B20)=0,"",AVERAGEIF(Attendance!$D$2:$D$1001,$A20,Attendance!$G$2:$G$1001))</f>
        <v/>
      </c>
      <c r="E20" s="23" t="str">
        <f aca="false">IF(N($B20)=0,"",AVERAGEIF(Attendance!$D$2:$D$1001,$A20,Attendance!$H$2:$H$1001))</f>
        <v/>
      </c>
      <c r="F20" s="21" t="str">
        <f aca="false">IF(N($B20)=0,"",SUMIF(Attendance!$D$2:$D$1001,$A20,Attendance!$I$2:$I$1001))</f>
        <v/>
      </c>
      <c r="G20" s="20" t="str">
        <f aca="false">IF($E20="","",IF($E20&lt;Lists!$L$4,"Review this class",IF($E20&gt;=Lists!$L$5,"Add a session?","OK")))</f>
        <v/>
      </c>
    </row>
    <row r="21" customFormat="false" ht="15" hidden="false" customHeight="false" outlineLevel="0" collapsed="false">
      <c r="A21" s="20" t="str">
        <f aca="false">IF(Classes!$A$18="","",Classes!$A$18)</f>
        <v/>
      </c>
      <c r="B21" s="21" t="str">
        <f aca="false">IF($A21="","",COUNTIFS(Attendance!$D$2:$D$1001,$A21,Attendance!$G$2:$G$1001,"&lt;&gt;"))</f>
        <v/>
      </c>
      <c r="C21" s="21" t="str">
        <f aca="false">IF($A21="","",COUNTIF(Schedule!$C$2:$C$151,$A21))</f>
        <v/>
      </c>
      <c r="D21" s="22" t="str">
        <f aca="false">IF(N($B21)=0,"",AVERAGEIF(Attendance!$D$2:$D$1001,$A21,Attendance!$G$2:$G$1001))</f>
        <v/>
      </c>
      <c r="E21" s="23" t="str">
        <f aca="false">IF(N($B21)=0,"",AVERAGEIF(Attendance!$D$2:$D$1001,$A21,Attendance!$H$2:$H$1001))</f>
        <v/>
      </c>
      <c r="F21" s="21" t="str">
        <f aca="false">IF(N($B21)=0,"",SUMIF(Attendance!$D$2:$D$1001,$A21,Attendance!$I$2:$I$1001))</f>
        <v/>
      </c>
      <c r="G21" s="20" t="str">
        <f aca="false">IF($E21="","",IF($E21&lt;Lists!$L$4,"Review this class",IF($E21&gt;=Lists!$L$5,"Add a session?","OK")))</f>
        <v/>
      </c>
    </row>
    <row r="22" customFormat="false" ht="15" hidden="false" customHeight="false" outlineLevel="0" collapsed="false">
      <c r="A22" s="20" t="str">
        <f aca="false">IF(Classes!$A$19="","",Classes!$A$19)</f>
        <v/>
      </c>
      <c r="B22" s="21" t="str">
        <f aca="false">IF($A22="","",COUNTIFS(Attendance!$D$2:$D$1001,$A22,Attendance!$G$2:$G$1001,"&lt;&gt;"))</f>
        <v/>
      </c>
      <c r="C22" s="21" t="str">
        <f aca="false">IF($A22="","",COUNTIF(Schedule!$C$2:$C$151,$A22))</f>
        <v/>
      </c>
      <c r="D22" s="22" t="str">
        <f aca="false">IF(N($B22)=0,"",AVERAGEIF(Attendance!$D$2:$D$1001,$A22,Attendance!$G$2:$G$1001))</f>
        <v/>
      </c>
      <c r="E22" s="23" t="str">
        <f aca="false">IF(N($B22)=0,"",AVERAGEIF(Attendance!$D$2:$D$1001,$A22,Attendance!$H$2:$H$1001))</f>
        <v/>
      </c>
      <c r="F22" s="21" t="str">
        <f aca="false">IF(N($B22)=0,"",SUMIF(Attendance!$D$2:$D$1001,$A22,Attendance!$I$2:$I$1001))</f>
        <v/>
      </c>
      <c r="G22" s="20" t="str">
        <f aca="false">IF($E22="","",IF($E22&lt;Lists!$L$4,"Review this class",IF($E22&gt;=Lists!$L$5,"Add a session?","OK")))</f>
        <v/>
      </c>
    </row>
    <row r="23" customFormat="false" ht="15" hidden="false" customHeight="false" outlineLevel="0" collapsed="false">
      <c r="A23" s="20" t="str">
        <f aca="false">IF(Classes!$A$20="","",Classes!$A$20)</f>
        <v/>
      </c>
      <c r="B23" s="21" t="str">
        <f aca="false">IF($A23="","",COUNTIFS(Attendance!$D$2:$D$1001,$A23,Attendance!$G$2:$G$1001,"&lt;&gt;"))</f>
        <v/>
      </c>
      <c r="C23" s="21" t="str">
        <f aca="false">IF($A23="","",COUNTIF(Schedule!$C$2:$C$151,$A23))</f>
        <v/>
      </c>
      <c r="D23" s="22" t="str">
        <f aca="false">IF(N($B23)=0,"",AVERAGEIF(Attendance!$D$2:$D$1001,$A23,Attendance!$G$2:$G$1001))</f>
        <v/>
      </c>
      <c r="E23" s="23" t="str">
        <f aca="false">IF(N($B23)=0,"",AVERAGEIF(Attendance!$D$2:$D$1001,$A23,Attendance!$H$2:$H$1001))</f>
        <v/>
      </c>
      <c r="F23" s="21" t="str">
        <f aca="false">IF(N($B23)=0,"",SUMIF(Attendance!$D$2:$D$1001,$A23,Attendance!$I$2:$I$1001))</f>
        <v/>
      </c>
      <c r="G23" s="20" t="str">
        <f aca="false">IF($E23="","",IF($E23&lt;Lists!$L$4,"Review this class",IF($E23&gt;=Lists!$L$5,"Add a session?","OK")))</f>
        <v/>
      </c>
    </row>
    <row r="24" customFormat="false" ht="15" hidden="false" customHeight="false" outlineLevel="0" collapsed="false">
      <c r="A24" s="20" t="str">
        <f aca="false">IF(Classes!$A$21="","",Classes!$A$21)</f>
        <v/>
      </c>
      <c r="B24" s="21" t="str">
        <f aca="false">IF($A24="","",COUNTIFS(Attendance!$D$2:$D$1001,$A24,Attendance!$G$2:$G$1001,"&lt;&gt;"))</f>
        <v/>
      </c>
      <c r="C24" s="21" t="str">
        <f aca="false">IF($A24="","",COUNTIF(Schedule!$C$2:$C$151,$A24))</f>
        <v/>
      </c>
      <c r="D24" s="22" t="str">
        <f aca="false">IF(N($B24)=0,"",AVERAGEIF(Attendance!$D$2:$D$1001,$A24,Attendance!$G$2:$G$1001))</f>
        <v/>
      </c>
      <c r="E24" s="23" t="str">
        <f aca="false">IF(N($B24)=0,"",AVERAGEIF(Attendance!$D$2:$D$1001,$A24,Attendance!$H$2:$H$1001))</f>
        <v/>
      </c>
      <c r="F24" s="21" t="str">
        <f aca="false">IF(N($B24)=0,"",SUMIF(Attendance!$D$2:$D$1001,$A24,Attendance!$I$2:$I$1001))</f>
        <v/>
      </c>
      <c r="G24" s="20" t="str">
        <f aca="false">IF($E24="","",IF($E24&lt;Lists!$L$4,"Review this class",IF($E24&gt;=Lists!$L$5,"Add a session?","OK")))</f>
        <v/>
      </c>
    </row>
    <row r="25" customFormat="false" ht="15" hidden="false" customHeight="false" outlineLevel="0" collapsed="false">
      <c r="A25" s="20" t="str">
        <f aca="false">IF(Classes!$A$22="","",Classes!$A$22)</f>
        <v/>
      </c>
      <c r="B25" s="21" t="str">
        <f aca="false">IF($A25="","",COUNTIFS(Attendance!$D$2:$D$1001,$A25,Attendance!$G$2:$G$1001,"&lt;&gt;"))</f>
        <v/>
      </c>
      <c r="C25" s="21" t="str">
        <f aca="false">IF($A25="","",COUNTIF(Schedule!$C$2:$C$151,$A25))</f>
        <v/>
      </c>
      <c r="D25" s="22" t="str">
        <f aca="false">IF(N($B25)=0,"",AVERAGEIF(Attendance!$D$2:$D$1001,$A25,Attendance!$G$2:$G$1001))</f>
        <v/>
      </c>
      <c r="E25" s="23" t="str">
        <f aca="false">IF(N($B25)=0,"",AVERAGEIF(Attendance!$D$2:$D$1001,$A25,Attendance!$H$2:$H$1001))</f>
        <v/>
      </c>
      <c r="F25" s="21" t="str">
        <f aca="false">IF(N($B25)=0,"",SUMIF(Attendance!$D$2:$D$1001,$A25,Attendance!$I$2:$I$1001))</f>
        <v/>
      </c>
      <c r="G25" s="20" t="str">
        <f aca="false">IF($E25="","",IF($E25&lt;Lists!$L$4,"Review this class",IF($E25&gt;=Lists!$L$5,"Add a session?","OK")))</f>
        <v/>
      </c>
    </row>
    <row r="26" customFormat="false" ht="15" hidden="false" customHeight="false" outlineLevel="0" collapsed="false">
      <c r="A26" s="20" t="str">
        <f aca="false">IF(Classes!$A$23="","",Classes!$A$23)</f>
        <v/>
      </c>
      <c r="B26" s="21" t="str">
        <f aca="false">IF($A26="","",COUNTIFS(Attendance!$D$2:$D$1001,$A26,Attendance!$G$2:$G$1001,"&lt;&gt;"))</f>
        <v/>
      </c>
      <c r="C26" s="21" t="str">
        <f aca="false">IF($A26="","",COUNTIF(Schedule!$C$2:$C$151,$A26))</f>
        <v/>
      </c>
      <c r="D26" s="22" t="str">
        <f aca="false">IF(N($B26)=0,"",AVERAGEIF(Attendance!$D$2:$D$1001,$A26,Attendance!$G$2:$G$1001))</f>
        <v/>
      </c>
      <c r="E26" s="23" t="str">
        <f aca="false">IF(N($B26)=0,"",AVERAGEIF(Attendance!$D$2:$D$1001,$A26,Attendance!$H$2:$H$1001))</f>
        <v/>
      </c>
      <c r="F26" s="21" t="str">
        <f aca="false">IF(N($B26)=0,"",SUMIF(Attendance!$D$2:$D$1001,$A26,Attendance!$I$2:$I$1001))</f>
        <v/>
      </c>
      <c r="G26" s="20" t="str">
        <f aca="false">IF($E26="","",IF($E26&lt;Lists!$L$4,"Review this class",IF($E26&gt;=Lists!$L$5,"Add a session?","OK")))</f>
        <v/>
      </c>
    </row>
    <row r="27" customFormat="false" ht="15" hidden="false" customHeight="false" outlineLevel="0" collapsed="false">
      <c r="A27" s="20" t="str">
        <f aca="false">IF(Classes!$A$24="","",Classes!$A$24)</f>
        <v/>
      </c>
      <c r="B27" s="21" t="str">
        <f aca="false">IF($A27="","",COUNTIFS(Attendance!$D$2:$D$1001,$A27,Attendance!$G$2:$G$1001,"&lt;&gt;"))</f>
        <v/>
      </c>
      <c r="C27" s="21" t="str">
        <f aca="false">IF($A27="","",COUNTIF(Schedule!$C$2:$C$151,$A27))</f>
        <v/>
      </c>
      <c r="D27" s="22" t="str">
        <f aca="false">IF(N($B27)=0,"",AVERAGEIF(Attendance!$D$2:$D$1001,$A27,Attendance!$G$2:$G$1001))</f>
        <v/>
      </c>
      <c r="E27" s="23" t="str">
        <f aca="false">IF(N($B27)=0,"",AVERAGEIF(Attendance!$D$2:$D$1001,$A27,Attendance!$H$2:$H$1001))</f>
        <v/>
      </c>
      <c r="F27" s="21" t="str">
        <f aca="false">IF(N($B27)=0,"",SUMIF(Attendance!$D$2:$D$1001,$A27,Attendance!$I$2:$I$1001))</f>
        <v/>
      </c>
      <c r="G27" s="20" t="str">
        <f aca="false">IF($E27="","",IF($E27&lt;Lists!$L$4,"Review this class",IF($E27&gt;=Lists!$L$5,"Add a session?","OK")))</f>
        <v/>
      </c>
    </row>
    <row r="28" customFormat="false" ht="15" hidden="false" customHeight="false" outlineLevel="0" collapsed="false">
      <c r="A28" s="20" t="str">
        <f aca="false">IF(Classes!$A$25="","",Classes!$A$25)</f>
        <v/>
      </c>
      <c r="B28" s="21" t="str">
        <f aca="false">IF($A28="","",COUNTIFS(Attendance!$D$2:$D$1001,$A28,Attendance!$G$2:$G$1001,"&lt;&gt;"))</f>
        <v/>
      </c>
      <c r="C28" s="21" t="str">
        <f aca="false">IF($A28="","",COUNTIF(Schedule!$C$2:$C$151,$A28))</f>
        <v/>
      </c>
      <c r="D28" s="22" t="str">
        <f aca="false">IF(N($B28)=0,"",AVERAGEIF(Attendance!$D$2:$D$1001,$A28,Attendance!$G$2:$G$1001))</f>
        <v/>
      </c>
      <c r="E28" s="23" t="str">
        <f aca="false">IF(N($B28)=0,"",AVERAGEIF(Attendance!$D$2:$D$1001,$A28,Attendance!$H$2:$H$1001))</f>
        <v/>
      </c>
      <c r="F28" s="21" t="str">
        <f aca="false">IF(N($B28)=0,"",SUMIF(Attendance!$D$2:$D$1001,$A28,Attendance!$I$2:$I$1001))</f>
        <v/>
      </c>
      <c r="G28" s="20" t="str">
        <f aca="false">IF($E28="","",IF($E28&lt;Lists!$L$4,"Review this class",IF($E28&gt;=Lists!$L$5,"Add a session?","OK")))</f>
        <v/>
      </c>
    </row>
    <row r="29" customFormat="false" ht="15" hidden="false" customHeight="false" outlineLevel="0" collapsed="false">
      <c r="A29" s="20" t="str">
        <f aca="false">IF(Classes!$A$26="","",Classes!$A$26)</f>
        <v/>
      </c>
      <c r="B29" s="21" t="str">
        <f aca="false">IF($A29="","",COUNTIFS(Attendance!$D$2:$D$1001,$A29,Attendance!$G$2:$G$1001,"&lt;&gt;"))</f>
        <v/>
      </c>
      <c r="C29" s="21" t="str">
        <f aca="false">IF($A29="","",COUNTIF(Schedule!$C$2:$C$151,$A29))</f>
        <v/>
      </c>
      <c r="D29" s="22" t="str">
        <f aca="false">IF(N($B29)=0,"",AVERAGEIF(Attendance!$D$2:$D$1001,$A29,Attendance!$G$2:$G$1001))</f>
        <v/>
      </c>
      <c r="E29" s="23" t="str">
        <f aca="false">IF(N($B29)=0,"",AVERAGEIF(Attendance!$D$2:$D$1001,$A29,Attendance!$H$2:$H$1001))</f>
        <v/>
      </c>
      <c r="F29" s="21" t="str">
        <f aca="false">IF(N($B29)=0,"",SUMIF(Attendance!$D$2:$D$1001,$A29,Attendance!$I$2:$I$1001))</f>
        <v/>
      </c>
      <c r="G29" s="20" t="str">
        <f aca="false">IF($E29="","",IF($E29&lt;Lists!$L$4,"Review this class",IF($E29&gt;=Lists!$L$5,"Add a session?","OK")))</f>
        <v/>
      </c>
    </row>
    <row r="30" customFormat="false" ht="15" hidden="false" customHeight="false" outlineLevel="0" collapsed="false">
      <c r="A30" s="20" t="str">
        <f aca="false">IF(Classes!$A$27="","",Classes!$A$27)</f>
        <v/>
      </c>
      <c r="B30" s="21" t="str">
        <f aca="false">IF($A30="","",COUNTIFS(Attendance!$D$2:$D$1001,$A30,Attendance!$G$2:$G$1001,"&lt;&gt;"))</f>
        <v/>
      </c>
      <c r="C30" s="21" t="str">
        <f aca="false">IF($A30="","",COUNTIF(Schedule!$C$2:$C$151,$A30))</f>
        <v/>
      </c>
      <c r="D30" s="22" t="str">
        <f aca="false">IF(N($B30)=0,"",AVERAGEIF(Attendance!$D$2:$D$1001,$A30,Attendance!$G$2:$G$1001))</f>
        <v/>
      </c>
      <c r="E30" s="23" t="str">
        <f aca="false">IF(N($B30)=0,"",AVERAGEIF(Attendance!$D$2:$D$1001,$A30,Attendance!$H$2:$H$1001))</f>
        <v/>
      </c>
      <c r="F30" s="21" t="str">
        <f aca="false">IF(N($B30)=0,"",SUMIF(Attendance!$D$2:$D$1001,$A30,Attendance!$I$2:$I$1001))</f>
        <v/>
      </c>
      <c r="G30" s="20" t="str">
        <f aca="false">IF($E30="","",IF($E30&lt;Lists!$L$4,"Review this class",IF($E30&gt;=Lists!$L$5,"Add a session?","OK")))</f>
        <v/>
      </c>
    </row>
    <row r="31" customFormat="false" ht="15" hidden="false" customHeight="false" outlineLevel="0" collapsed="false">
      <c r="A31" s="20" t="str">
        <f aca="false">IF(Classes!$A$28="","",Classes!$A$28)</f>
        <v/>
      </c>
      <c r="B31" s="21" t="str">
        <f aca="false">IF($A31="","",COUNTIFS(Attendance!$D$2:$D$1001,$A31,Attendance!$G$2:$G$1001,"&lt;&gt;"))</f>
        <v/>
      </c>
      <c r="C31" s="21" t="str">
        <f aca="false">IF($A31="","",COUNTIF(Schedule!$C$2:$C$151,$A31))</f>
        <v/>
      </c>
      <c r="D31" s="22" t="str">
        <f aca="false">IF(N($B31)=0,"",AVERAGEIF(Attendance!$D$2:$D$1001,$A31,Attendance!$G$2:$G$1001))</f>
        <v/>
      </c>
      <c r="E31" s="23" t="str">
        <f aca="false">IF(N($B31)=0,"",AVERAGEIF(Attendance!$D$2:$D$1001,$A31,Attendance!$H$2:$H$1001))</f>
        <v/>
      </c>
      <c r="F31" s="21" t="str">
        <f aca="false">IF(N($B31)=0,"",SUMIF(Attendance!$D$2:$D$1001,$A31,Attendance!$I$2:$I$1001))</f>
        <v/>
      </c>
      <c r="G31" s="20" t="str">
        <f aca="false">IF($E31="","",IF($E31&lt;Lists!$L$4,"Review this class",IF($E31&gt;=Lists!$L$5,"Add a session?","OK")))</f>
        <v/>
      </c>
    </row>
    <row r="32" customFormat="false" ht="15" hidden="false" customHeight="false" outlineLevel="0" collapsed="false">
      <c r="A32" s="20" t="str">
        <f aca="false">IF(Classes!$A$29="","",Classes!$A$29)</f>
        <v/>
      </c>
      <c r="B32" s="21" t="str">
        <f aca="false">IF($A32="","",COUNTIFS(Attendance!$D$2:$D$1001,$A32,Attendance!$G$2:$G$1001,"&lt;&gt;"))</f>
        <v/>
      </c>
      <c r="C32" s="21" t="str">
        <f aca="false">IF($A32="","",COUNTIF(Schedule!$C$2:$C$151,$A32))</f>
        <v/>
      </c>
      <c r="D32" s="22" t="str">
        <f aca="false">IF(N($B32)=0,"",AVERAGEIF(Attendance!$D$2:$D$1001,$A32,Attendance!$G$2:$G$1001))</f>
        <v/>
      </c>
      <c r="E32" s="23" t="str">
        <f aca="false">IF(N($B32)=0,"",AVERAGEIF(Attendance!$D$2:$D$1001,$A32,Attendance!$H$2:$H$1001))</f>
        <v/>
      </c>
      <c r="F32" s="21" t="str">
        <f aca="false">IF(N($B32)=0,"",SUMIF(Attendance!$D$2:$D$1001,$A32,Attendance!$I$2:$I$1001))</f>
        <v/>
      </c>
      <c r="G32" s="20" t="str">
        <f aca="false">IF($E32="","",IF($E32&lt;Lists!$L$4,"Review this class",IF($E32&gt;=Lists!$L$5,"Add a session?","OK")))</f>
        <v/>
      </c>
    </row>
    <row r="33" customFormat="false" ht="15" hidden="false" customHeight="false" outlineLevel="0" collapsed="false">
      <c r="A33" s="20" t="str">
        <f aca="false">IF(Classes!$A$30="","",Classes!$A$30)</f>
        <v/>
      </c>
      <c r="B33" s="21" t="str">
        <f aca="false">IF($A33="","",COUNTIFS(Attendance!$D$2:$D$1001,$A33,Attendance!$G$2:$G$1001,"&lt;&gt;"))</f>
        <v/>
      </c>
      <c r="C33" s="21" t="str">
        <f aca="false">IF($A33="","",COUNTIF(Schedule!$C$2:$C$151,$A33))</f>
        <v/>
      </c>
      <c r="D33" s="22" t="str">
        <f aca="false">IF(N($B33)=0,"",AVERAGEIF(Attendance!$D$2:$D$1001,$A33,Attendance!$G$2:$G$1001))</f>
        <v/>
      </c>
      <c r="E33" s="23" t="str">
        <f aca="false">IF(N($B33)=0,"",AVERAGEIF(Attendance!$D$2:$D$1001,$A33,Attendance!$H$2:$H$1001))</f>
        <v/>
      </c>
      <c r="F33" s="21" t="str">
        <f aca="false">IF(N($B33)=0,"",SUMIF(Attendance!$D$2:$D$1001,$A33,Attendance!$I$2:$I$1001))</f>
        <v/>
      </c>
      <c r="G33" s="20" t="str">
        <f aca="false">IF($E33="","",IF($E33&lt;Lists!$L$4,"Review this class",IF($E33&gt;=Lists!$L$5,"Add a session?","OK")))</f>
        <v/>
      </c>
    </row>
    <row r="34" customFormat="false" ht="15" hidden="false" customHeight="false" outlineLevel="0" collapsed="false">
      <c r="A34" s="20" t="str">
        <f aca="false">IF(Classes!$A$31="","",Classes!$A$31)</f>
        <v/>
      </c>
      <c r="B34" s="21" t="str">
        <f aca="false">IF($A34="","",COUNTIFS(Attendance!$D$2:$D$1001,$A34,Attendance!$G$2:$G$1001,"&lt;&gt;"))</f>
        <v/>
      </c>
      <c r="C34" s="21" t="str">
        <f aca="false">IF($A34="","",COUNTIF(Schedule!$C$2:$C$151,$A34))</f>
        <v/>
      </c>
      <c r="D34" s="22" t="str">
        <f aca="false">IF(N($B34)=0,"",AVERAGEIF(Attendance!$D$2:$D$1001,$A34,Attendance!$G$2:$G$1001))</f>
        <v/>
      </c>
      <c r="E34" s="23" t="str">
        <f aca="false">IF(N($B34)=0,"",AVERAGEIF(Attendance!$D$2:$D$1001,$A34,Attendance!$H$2:$H$1001))</f>
        <v/>
      </c>
      <c r="F34" s="21" t="str">
        <f aca="false">IF(N($B34)=0,"",SUMIF(Attendance!$D$2:$D$1001,$A34,Attendance!$I$2:$I$1001))</f>
        <v/>
      </c>
      <c r="G34" s="20" t="str">
        <f aca="false">IF($E34="","",IF($E34&lt;Lists!$L$4,"Review this class",IF($E34&gt;=Lists!$L$5,"Add a session?","OK")))</f>
        <v/>
      </c>
    </row>
  </sheetData>
  <conditionalFormatting sqref="G5:G34">
    <cfRule type="expression" priority="2" aboveAverage="0" equalAverage="0" bottom="0" percent="0" rank="0" text="" dxfId="1">
      <formula>$G5="Review this class"</formula>
    </cfRule>
    <cfRule type="expression" priority="3" aboveAverage="0" equalAverage="0" bottom="0" percent="0" rank="0" text="" dxfId="2">
      <formula>$G5="Add a session?"</formula>
    </cfRule>
  </conditionalFormatting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&amp;LClubPilot gym class timetable | clubpilot.au/resources&amp;RPage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48E"/>
    <pageSetUpPr fitToPage="false"/>
  </sheetPr>
  <dimension ref="A1:L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3" min="3" style="1" width="18"/>
    <col collapsed="false" customWidth="true" hidden="false" outlineLevel="0" max="5" min="5" style="1" width="18"/>
    <col collapsed="false" customWidth="true" hidden="false" outlineLevel="0" max="7" min="7" style="1" width="14"/>
    <col collapsed="false" customWidth="true" hidden="false" outlineLevel="0" max="9" min="9" style="1" width="12"/>
    <col collapsed="false" customWidth="true" hidden="false" outlineLevel="0" max="11" min="11" style="1" width="30"/>
    <col collapsed="false" customWidth="true" hidden="false" outlineLevel="0" max="12" min="12" style="1" width="14"/>
  </cols>
  <sheetData>
    <row r="1" customFormat="false" ht="31.5" hidden="false" customHeight="true" outlineLevel="0" collapsed="false">
      <c r="A1" s="24" t="s">
        <v>56</v>
      </c>
      <c r="C1" s="24" t="s">
        <v>57</v>
      </c>
      <c r="E1" s="24" t="s">
        <v>58</v>
      </c>
      <c r="G1" s="24" t="s">
        <v>59</v>
      </c>
      <c r="I1" s="24" t="s">
        <v>60</v>
      </c>
      <c r="K1" s="25" t="s">
        <v>61</v>
      </c>
      <c r="L1" s="25" t="s">
        <v>62</v>
      </c>
    </row>
    <row r="2" customFormat="false" ht="15" hidden="false" customHeight="false" outlineLevel="0" collapsed="false">
      <c r="A2" s="26" t="s">
        <v>63</v>
      </c>
      <c r="C2" s="26" t="s">
        <v>64</v>
      </c>
      <c r="E2" s="26" t="s">
        <v>65</v>
      </c>
      <c r="G2" s="26" t="s">
        <v>66</v>
      </c>
      <c r="I2" s="27" t="n">
        <v>0.229166666666667</v>
      </c>
      <c r="K2" s="28" t="s">
        <v>67</v>
      </c>
      <c r="L2" s="29" t="s">
        <v>68</v>
      </c>
    </row>
    <row r="3" customFormat="false" ht="15" hidden="false" customHeight="false" outlineLevel="0" collapsed="false">
      <c r="A3" s="26" t="s">
        <v>69</v>
      </c>
      <c r="C3" s="26" t="s">
        <v>70</v>
      </c>
      <c r="E3" s="26" t="s">
        <v>71</v>
      </c>
      <c r="G3" s="26" t="s">
        <v>72</v>
      </c>
      <c r="I3" s="27" t="n">
        <v>0.25</v>
      </c>
      <c r="K3" s="28" t="s">
        <v>73</v>
      </c>
      <c r="L3" s="30" t="n">
        <v>46328</v>
      </c>
    </row>
    <row r="4" customFormat="false" ht="15" hidden="false" customHeight="false" outlineLevel="0" collapsed="false">
      <c r="A4" s="26" t="s">
        <v>74</v>
      </c>
      <c r="C4" s="26" t="s">
        <v>75</v>
      </c>
      <c r="E4" s="26" t="s">
        <v>76</v>
      </c>
      <c r="G4" s="26" t="s">
        <v>77</v>
      </c>
      <c r="I4" s="27" t="n">
        <v>0.270833333333333</v>
      </c>
      <c r="K4" s="28" t="s">
        <v>78</v>
      </c>
      <c r="L4" s="31" t="n">
        <v>0.4</v>
      </c>
    </row>
    <row r="5" customFormat="false" ht="15" hidden="false" customHeight="false" outlineLevel="0" collapsed="false">
      <c r="A5" s="26" t="s">
        <v>79</v>
      </c>
      <c r="C5" s="26" t="s">
        <v>80</v>
      </c>
      <c r="E5" s="26" t="s">
        <v>81</v>
      </c>
      <c r="G5" s="26" t="s">
        <v>82</v>
      </c>
      <c r="I5" s="27" t="n">
        <v>0.291666666666667</v>
      </c>
      <c r="K5" s="28" t="s">
        <v>83</v>
      </c>
      <c r="L5" s="31" t="n">
        <v>0.9</v>
      </c>
    </row>
    <row r="6" customFormat="false" ht="15" hidden="false" customHeight="false" outlineLevel="0" collapsed="false">
      <c r="A6" s="26" t="s">
        <v>84</v>
      </c>
      <c r="C6" s="26"/>
      <c r="E6" s="26"/>
      <c r="G6" s="26"/>
      <c r="I6" s="27" t="n">
        <v>0.375</v>
      </c>
    </row>
    <row r="7" customFormat="false" ht="15" hidden="false" customHeight="true" outlineLevel="0" collapsed="false">
      <c r="A7" s="26" t="s">
        <v>85</v>
      </c>
      <c r="C7" s="26"/>
      <c r="E7" s="26"/>
      <c r="G7" s="26"/>
      <c r="I7" s="27" t="n">
        <v>0.395833333333333</v>
      </c>
      <c r="K7" s="32" t="s">
        <v>86</v>
      </c>
      <c r="L7" s="32"/>
    </row>
    <row r="8" customFormat="false" ht="15" hidden="false" customHeight="false" outlineLevel="0" collapsed="false">
      <c r="A8" s="26" t="s">
        <v>87</v>
      </c>
      <c r="C8" s="26"/>
      <c r="E8" s="26"/>
      <c r="G8" s="26"/>
      <c r="I8" s="27" t="n">
        <v>0.4375</v>
      </c>
      <c r="K8" s="32"/>
      <c r="L8" s="32"/>
    </row>
    <row r="9" customFormat="false" ht="15" hidden="false" customHeight="false" outlineLevel="0" collapsed="false">
      <c r="A9" s="26"/>
      <c r="C9" s="26"/>
      <c r="E9" s="26"/>
      <c r="G9" s="26"/>
      <c r="I9" s="27" t="n">
        <v>0.5</v>
      </c>
      <c r="K9" s="32"/>
      <c r="L9" s="32"/>
    </row>
    <row r="10" customFormat="false" ht="15" hidden="false" customHeight="false" outlineLevel="0" collapsed="false">
      <c r="A10" s="26"/>
      <c r="C10" s="26"/>
      <c r="E10" s="26"/>
      <c r="G10" s="26"/>
      <c r="I10" s="27" t="n">
        <v>0.520833333333333</v>
      </c>
      <c r="K10" s="32"/>
      <c r="L10" s="32"/>
    </row>
    <row r="11" customFormat="false" ht="15" hidden="false" customHeight="false" outlineLevel="0" collapsed="false">
      <c r="A11" s="26"/>
      <c r="C11" s="26"/>
      <c r="E11" s="26"/>
      <c r="G11" s="26"/>
      <c r="I11" s="27" t="n">
        <v>0.6875</v>
      </c>
      <c r="K11" s="32"/>
      <c r="L11" s="32"/>
    </row>
    <row r="12" customFormat="false" ht="15" hidden="false" customHeight="false" outlineLevel="0" collapsed="false">
      <c r="A12" s="26"/>
      <c r="C12" s="26"/>
      <c r="E12" s="26"/>
      <c r="G12" s="26"/>
      <c r="I12" s="27" t="n">
        <v>0.729166666666667</v>
      </c>
      <c r="K12" s="32"/>
      <c r="L12" s="32"/>
    </row>
    <row r="13" customFormat="false" ht="15" hidden="false" customHeight="false" outlineLevel="0" collapsed="false">
      <c r="A13" s="26"/>
      <c r="C13" s="26"/>
      <c r="E13" s="26"/>
      <c r="G13" s="26"/>
      <c r="I13" s="27" t="n">
        <v>0.75</v>
      </c>
    </row>
    <row r="14" customFormat="false" ht="15" hidden="false" customHeight="false" outlineLevel="0" collapsed="false">
      <c r="A14" s="26"/>
      <c r="C14" s="26"/>
      <c r="E14" s="26"/>
      <c r="G14" s="26"/>
      <c r="I14" s="27" t="n">
        <v>0.770833333333333</v>
      </c>
    </row>
    <row r="15" customFormat="false" ht="15" hidden="false" customHeight="false" outlineLevel="0" collapsed="false">
      <c r="A15" s="26"/>
      <c r="C15" s="26"/>
      <c r="E15" s="26"/>
      <c r="G15" s="26"/>
      <c r="I15" s="27" t="n">
        <v>0.791666666666667</v>
      </c>
    </row>
    <row r="16" customFormat="false" ht="15" hidden="false" customHeight="false" outlineLevel="0" collapsed="false">
      <c r="A16" s="26"/>
      <c r="C16" s="26"/>
      <c r="E16" s="26"/>
      <c r="G16" s="26"/>
      <c r="I16" s="27" t="n">
        <v>0.8125</v>
      </c>
    </row>
    <row r="17" customFormat="false" ht="15" hidden="false" customHeight="false" outlineLevel="0" collapsed="false">
      <c r="A17" s="26"/>
      <c r="C17" s="26"/>
      <c r="E17" s="26"/>
      <c r="G17" s="26"/>
      <c r="I17" s="33"/>
    </row>
    <row r="18" customFormat="false" ht="15" hidden="false" customHeight="false" outlineLevel="0" collapsed="false">
      <c r="A18" s="26"/>
      <c r="C18" s="26"/>
      <c r="E18" s="26"/>
      <c r="G18" s="26"/>
      <c r="I18" s="33"/>
    </row>
    <row r="19" customFormat="false" ht="15" hidden="false" customHeight="false" outlineLevel="0" collapsed="false">
      <c r="A19" s="26"/>
      <c r="C19" s="26"/>
      <c r="E19" s="26"/>
      <c r="G19" s="26"/>
      <c r="I19" s="33"/>
    </row>
    <row r="20" customFormat="false" ht="15" hidden="false" customHeight="false" outlineLevel="0" collapsed="false">
      <c r="A20" s="26"/>
      <c r="C20" s="26"/>
      <c r="E20" s="26"/>
      <c r="G20" s="26"/>
      <c r="I20" s="33"/>
    </row>
    <row r="21" customFormat="false" ht="15" hidden="false" customHeight="false" outlineLevel="0" collapsed="false">
      <c r="A21" s="26"/>
      <c r="C21" s="26"/>
      <c r="E21" s="26"/>
      <c r="G21" s="26"/>
      <c r="I21" s="33"/>
    </row>
  </sheetData>
  <mergeCells count="1">
    <mergeCell ref="K7:L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211D"/>
    <pageSetUpPr fitToPage="tru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7"/>
    <col collapsed="false" customWidth="true" hidden="false" outlineLevel="0" max="3" min="3" style="1" width="10"/>
    <col collapsed="false" customWidth="true" hidden="false" outlineLevel="0" max="4" min="4" style="1" width="20"/>
    <col collapsed="false" customWidth="true" hidden="false" outlineLevel="0" max="9" min="5" style="1" width="9"/>
    <col collapsed="false" customWidth="true" hidden="false" outlineLevel="0" max="10" min="10" style="1" width="30"/>
  </cols>
  <sheetData>
    <row r="1" customFormat="false" ht="39.75" hidden="false" customHeight="true" outlineLevel="0" collapsed="false">
      <c r="A1" s="34" t="s">
        <v>88</v>
      </c>
      <c r="B1" s="19" t="s">
        <v>56</v>
      </c>
      <c r="C1" s="34" t="s">
        <v>89</v>
      </c>
      <c r="D1" s="34" t="s">
        <v>49</v>
      </c>
      <c r="E1" s="19" t="s">
        <v>90</v>
      </c>
      <c r="F1" s="34" t="s">
        <v>91</v>
      </c>
      <c r="G1" s="34" t="s">
        <v>92</v>
      </c>
      <c r="H1" s="19" t="s">
        <v>93</v>
      </c>
      <c r="I1" s="19" t="s">
        <v>94</v>
      </c>
      <c r="J1" s="34" t="s">
        <v>95</v>
      </c>
    </row>
    <row r="2" customFormat="false" ht="15" hidden="false" customHeight="false" outlineLevel="0" collapsed="false">
      <c r="A2" s="35" t="n">
        <v>46328</v>
      </c>
      <c r="B2" s="20" t="str">
        <f aca="false">IF($A2="","",TEXT($A2,"ddd"))</f>
        <v>Mon</v>
      </c>
      <c r="C2" s="36" t="n">
        <v>0.25</v>
      </c>
      <c r="D2" s="37" t="s">
        <v>96</v>
      </c>
      <c r="E2" s="20" t="n">
        <f aca="false">IF($D2="","",IFERROR(INDEX(Classes!$D$2:$D$31,MATCH($D2,Classes!$A$2:$A$31,0)),""))</f>
        <v>20</v>
      </c>
      <c r="F2" s="37" t="n">
        <v>20</v>
      </c>
      <c r="G2" s="37" t="n">
        <v>18</v>
      </c>
      <c r="H2" s="23" t="n">
        <f aca="false">IF(OR($G2="",N($E2)=0),"",$G2/$E2)</f>
        <v>0.9</v>
      </c>
      <c r="I2" s="20" t="n">
        <f aca="false">IF(OR($F2="",$G2=""),"",MAX(0,$F2-$G2))</f>
        <v>2</v>
      </c>
      <c r="J2" s="37"/>
    </row>
    <row r="3" customFormat="false" ht="15" hidden="false" customHeight="false" outlineLevel="0" collapsed="false">
      <c r="A3" s="35" t="n">
        <v>46328</v>
      </c>
      <c r="B3" s="20" t="str">
        <f aca="false">IF($A3="","",TEXT($A3,"ddd"))</f>
        <v>Mon</v>
      </c>
      <c r="C3" s="36" t="n">
        <v>0.395833333333333</v>
      </c>
      <c r="D3" s="37" t="s">
        <v>97</v>
      </c>
      <c r="E3" s="20" t="n">
        <f aca="false">IF($D3="","",IFERROR(INDEX(Classes!$D$2:$D$31,MATCH($D3,Classes!$A$2:$A$31,0)),""))</f>
        <v>15</v>
      </c>
      <c r="F3" s="37" t="n">
        <v>12</v>
      </c>
      <c r="G3" s="37" t="n">
        <v>11</v>
      </c>
      <c r="H3" s="23" t="n">
        <f aca="false">IF(OR($G3="",N($E3)=0),"",$G3/$E3)</f>
        <v>0.733333333333333</v>
      </c>
      <c r="I3" s="20" t="n">
        <f aca="false">IF(OR($F3="",$G3=""),"",MAX(0,$F3-$G3))</f>
        <v>1</v>
      </c>
      <c r="J3" s="37"/>
    </row>
    <row r="4" customFormat="false" ht="15" hidden="false" customHeight="false" outlineLevel="0" collapsed="false">
      <c r="A4" s="35" t="n">
        <v>46328</v>
      </c>
      <c r="B4" s="20" t="str">
        <f aca="false">IF($A4="","",TEXT($A4,"ddd"))</f>
        <v>Mon</v>
      </c>
      <c r="C4" s="36" t="n">
        <v>0.75</v>
      </c>
      <c r="D4" s="37" t="s">
        <v>98</v>
      </c>
      <c r="E4" s="20" t="n">
        <f aca="false">IF($D4="","",IFERROR(INDEX(Classes!$D$2:$D$31,MATCH($D4,Classes!$A$2:$A$31,0)),""))</f>
        <v>18</v>
      </c>
      <c r="F4" s="37" t="n">
        <v>18</v>
      </c>
      <c r="G4" s="37" t="n">
        <v>16</v>
      </c>
      <c r="H4" s="23" t="n">
        <f aca="false">IF(OR($G4="",N($E4)=0),"",$G4/$E4)</f>
        <v>0.888888888888889</v>
      </c>
      <c r="I4" s="20" t="n">
        <f aca="false">IF(OR($F4="",$G4=""),"",MAX(0,$F4-$G4))</f>
        <v>2</v>
      </c>
      <c r="J4" s="37"/>
    </row>
    <row r="5" customFormat="false" ht="15" hidden="false" customHeight="false" outlineLevel="0" collapsed="false">
      <c r="A5" s="35" t="n">
        <v>46328</v>
      </c>
      <c r="B5" s="20" t="str">
        <f aca="false">IF($A5="","",TEXT($A5,"ddd"))</f>
        <v>Mon</v>
      </c>
      <c r="C5" s="36" t="n">
        <v>0.791666666666667</v>
      </c>
      <c r="D5" s="37" t="s">
        <v>99</v>
      </c>
      <c r="E5" s="20" t="n">
        <f aca="false">IF($D5="","",IFERROR(INDEX(Classes!$D$2:$D$31,MATCH($D5,Classes!$A$2:$A$31,0)),""))</f>
        <v>18</v>
      </c>
      <c r="F5" s="37" t="n">
        <v>9</v>
      </c>
      <c r="G5" s="37" t="n">
        <v>7</v>
      </c>
      <c r="H5" s="23" t="n">
        <f aca="false">IF(OR($G5="",N($E5)=0),"",$G5/$E5)</f>
        <v>0.388888888888889</v>
      </c>
      <c r="I5" s="20" t="n">
        <f aca="false">IF(OR($F5="",$G5=""),"",MAX(0,$F5-$G5))</f>
        <v>2</v>
      </c>
      <c r="J5" s="37"/>
    </row>
    <row r="6" customFormat="false" ht="15" hidden="false" customHeight="false" outlineLevel="0" collapsed="false">
      <c r="A6" s="35" t="n">
        <v>46329</v>
      </c>
      <c r="B6" s="20" t="str">
        <f aca="false">IF($A6="","",TEXT($A6,"ddd"))</f>
        <v>Tue</v>
      </c>
      <c r="C6" s="36" t="n">
        <v>0.25</v>
      </c>
      <c r="D6" s="37" t="s">
        <v>100</v>
      </c>
      <c r="E6" s="20" t="n">
        <f aca="false">IF($D6="","",IFERROR(INDEX(Classes!$D$2:$D$31,MATCH($D6,Classes!$A$2:$A$31,0)),""))</f>
        <v>16</v>
      </c>
      <c r="F6" s="37" t="n">
        <v>14</v>
      </c>
      <c r="G6" s="37" t="n">
        <v>13</v>
      </c>
      <c r="H6" s="23" t="n">
        <f aca="false">IF(OR($G6="",N($E6)=0),"",$G6/$E6)</f>
        <v>0.8125</v>
      </c>
      <c r="I6" s="20" t="n">
        <f aca="false">IF(OR($F6="",$G6=""),"",MAX(0,$F6-$G6))</f>
        <v>1</v>
      </c>
      <c r="J6" s="37"/>
    </row>
    <row r="7" customFormat="false" ht="15" hidden="false" customHeight="false" outlineLevel="0" collapsed="false">
      <c r="A7" s="35" t="n">
        <v>46329</v>
      </c>
      <c r="B7" s="20" t="str">
        <f aca="false">IF($A7="","",TEXT($A7,"ddd"))</f>
        <v>Tue</v>
      </c>
      <c r="C7" s="36" t="n">
        <v>0.5</v>
      </c>
      <c r="D7" s="37" t="s">
        <v>101</v>
      </c>
      <c r="E7" s="20" t="n">
        <f aca="false">IF($D7="","",IFERROR(INDEX(Classes!$D$2:$D$31,MATCH($D7,Classes!$A$2:$A$31,0)),""))</f>
        <v>14</v>
      </c>
      <c r="F7" s="37" t="n">
        <v>5</v>
      </c>
      <c r="G7" s="37" t="n">
        <v>4</v>
      </c>
      <c r="H7" s="23" t="n">
        <f aca="false">IF(OR($G7="",N($E7)=0),"",$G7/$E7)</f>
        <v>0.285714285714286</v>
      </c>
      <c r="I7" s="20" t="n">
        <f aca="false">IF(OR($F7="",$G7=""),"",MAX(0,$F7-$G7))</f>
        <v>1</v>
      </c>
      <c r="J7" s="37"/>
    </row>
    <row r="8" customFormat="false" ht="15" hidden="false" customHeight="false" outlineLevel="0" collapsed="false">
      <c r="A8" s="35" t="n">
        <v>46329</v>
      </c>
      <c r="B8" s="20" t="str">
        <f aca="false">IF($A8="","",TEXT($A8,"ddd"))</f>
        <v>Tue</v>
      </c>
      <c r="C8" s="36" t="n">
        <v>0.729166666666667</v>
      </c>
      <c r="D8" s="37" t="s">
        <v>102</v>
      </c>
      <c r="E8" s="20" t="n">
        <f aca="false">IF($D8="","",IFERROR(INDEX(Classes!$D$2:$D$31,MATCH($D8,Classes!$A$2:$A$31,0)),""))</f>
        <v>16</v>
      </c>
      <c r="F8" s="37" t="n">
        <v>16</v>
      </c>
      <c r="G8" s="37" t="n">
        <v>15</v>
      </c>
      <c r="H8" s="23" t="n">
        <f aca="false">IF(OR($G8="",N($E8)=0),"",$G8/$E8)</f>
        <v>0.9375</v>
      </c>
      <c r="I8" s="20" t="n">
        <f aca="false">IF(OR($F8="",$G8=""),"",MAX(0,$F8-$G8))</f>
        <v>1</v>
      </c>
      <c r="J8" s="37"/>
    </row>
    <row r="9" customFormat="false" ht="15" hidden="false" customHeight="false" outlineLevel="0" collapsed="false">
      <c r="A9" s="35" t="n">
        <v>46329</v>
      </c>
      <c r="B9" s="20" t="str">
        <f aca="false">IF($A9="","",TEXT($A9,"ddd"))</f>
        <v>Tue</v>
      </c>
      <c r="C9" s="36" t="n">
        <v>0.770833333333333</v>
      </c>
      <c r="D9" s="37" t="s">
        <v>96</v>
      </c>
      <c r="E9" s="20" t="n">
        <f aca="false">IF($D9="","",IFERROR(INDEX(Classes!$D$2:$D$31,MATCH($D9,Classes!$A$2:$A$31,0)),""))</f>
        <v>20</v>
      </c>
      <c r="F9" s="37" t="n">
        <v>20</v>
      </c>
      <c r="G9" s="37" t="n">
        <v>19</v>
      </c>
      <c r="H9" s="23" t="n">
        <f aca="false">IF(OR($G9="",N($E9)=0),"",$G9/$E9)</f>
        <v>0.95</v>
      </c>
      <c r="I9" s="20" t="n">
        <f aca="false">IF(OR($F9="",$G9=""),"",MAX(0,$F9-$G9))</f>
        <v>1</v>
      </c>
      <c r="J9" s="37"/>
    </row>
    <row r="10" customFormat="false" ht="15" hidden="false" customHeight="false" outlineLevel="0" collapsed="false">
      <c r="A10" s="35" t="n">
        <v>46330</v>
      </c>
      <c r="B10" s="20" t="str">
        <f aca="false">IF($A10="","",TEXT($A10,"ddd"))</f>
        <v>Wed</v>
      </c>
      <c r="C10" s="36" t="n">
        <v>0.25</v>
      </c>
      <c r="D10" s="37" t="s">
        <v>98</v>
      </c>
      <c r="E10" s="20" t="n">
        <f aca="false">IF($D10="","",IFERROR(INDEX(Classes!$D$2:$D$31,MATCH($D10,Classes!$A$2:$A$31,0)),""))</f>
        <v>18</v>
      </c>
      <c r="F10" s="37" t="n">
        <v>15</v>
      </c>
      <c r="G10" s="37" t="n">
        <v>12</v>
      </c>
      <c r="H10" s="23" t="n">
        <f aca="false">IF(OR($G10="",N($E10)=0),"",$G10/$E10)</f>
        <v>0.666666666666667</v>
      </c>
      <c r="I10" s="20" t="n">
        <f aca="false">IF(OR($F10="",$G10=""),"",MAX(0,$F10-$G10))</f>
        <v>3</v>
      </c>
      <c r="J10" s="37"/>
    </row>
    <row r="11" customFormat="false" ht="15" hidden="false" customHeight="false" outlineLevel="0" collapsed="false">
      <c r="A11" s="35" t="n">
        <v>46330</v>
      </c>
      <c r="B11" s="20" t="str">
        <f aca="false">IF($A11="","",TEXT($A11,"ddd"))</f>
        <v>Wed</v>
      </c>
      <c r="C11" s="36" t="n">
        <v>0.395833333333333</v>
      </c>
      <c r="D11" s="37" t="s">
        <v>99</v>
      </c>
      <c r="E11" s="20" t="n">
        <f aca="false">IF($D11="","",IFERROR(INDEX(Classes!$D$2:$D$31,MATCH($D11,Classes!$A$2:$A$31,0)),""))</f>
        <v>18</v>
      </c>
      <c r="F11" s="37" t="n">
        <v>14</v>
      </c>
      <c r="G11" s="37" t="n">
        <v>12</v>
      </c>
      <c r="H11" s="23" t="n">
        <f aca="false">IF(OR($G11="",N($E11)=0),"",$G11/$E11)</f>
        <v>0.666666666666667</v>
      </c>
      <c r="I11" s="20" t="n">
        <f aca="false">IF(OR($F11="",$G11=""),"",MAX(0,$F11-$G11))</f>
        <v>2</v>
      </c>
      <c r="J11" s="37"/>
    </row>
    <row r="12" customFormat="false" ht="15" hidden="false" customHeight="false" outlineLevel="0" collapsed="false">
      <c r="A12" s="35"/>
      <c r="B12" s="20" t="str">
        <f aca="false">IF($A12="","",TEXT($A12,"ddd"))</f>
        <v/>
      </c>
      <c r="C12" s="36"/>
      <c r="D12" s="37"/>
      <c r="E12" s="20" t="str">
        <f aca="false">IF($D12="","",IFERROR(INDEX(Classes!$D$2:$D$31,MATCH($D12,Classes!$A$2:$A$31,0)),""))</f>
        <v/>
      </c>
      <c r="F12" s="37"/>
      <c r="G12" s="37"/>
      <c r="H12" s="23" t="str">
        <f aca="false">IF(OR($G12="",N($E12)=0),"",$G12/$E12)</f>
        <v/>
      </c>
      <c r="I12" s="20" t="str">
        <f aca="false">IF(OR($F12="",$G12=""),"",MAX(0,$F12-$G12))</f>
        <v/>
      </c>
      <c r="J12" s="37"/>
    </row>
    <row r="13" customFormat="false" ht="15" hidden="false" customHeight="false" outlineLevel="0" collapsed="false">
      <c r="A13" s="35"/>
      <c r="B13" s="20" t="str">
        <f aca="false">IF($A13="","",TEXT($A13,"ddd"))</f>
        <v/>
      </c>
      <c r="C13" s="36"/>
      <c r="D13" s="37"/>
      <c r="E13" s="20" t="str">
        <f aca="false">IF($D13="","",IFERROR(INDEX(Classes!$D$2:$D$31,MATCH($D13,Classes!$A$2:$A$31,0)),""))</f>
        <v/>
      </c>
      <c r="F13" s="37"/>
      <c r="G13" s="37"/>
      <c r="H13" s="23" t="str">
        <f aca="false">IF(OR($G13="",N($E13)=0),"",$G13/$E13)</f>
        <v/>
      </c>
      <c r="I13" s="20" t="str">
        <f aca="false">IF(OR($F13="",$G13=""),"",MAX(0,$F13-$G13))</f>
        <v/>
      </c>
      <c r="J13" s="37"/>
    </row>
    <row r="14" customFormat="false" ht="15" hidden="false" customHeight="false" outlineLevel="0" collapsed="false">
      <c r="A14" s="35"/>
      <c r="B14" s="20" t="str">
        <f aca="false">IF($A14="","",TEXT($A14,"ddd"))</f>
        <v/>
      </c>
      <c r="C14" s="36"/>
      <c r="D14" s="37"/>
      <c r="E14" s="20" t="str">
        <f aca="false">IF($D14="","",IFERROR(INDEX(Classes!$D$2:$D$31,MATCH($D14,Classes!$A$2:$A$31,0)),""))</f>
        <v/>
      </c>
      <c r="F14" s="37"/>
      <c r="G14" s="37"/>
      <c r="H14" s="23" t="str">
        <f aca="false">IF(OR($G14="",N($E14)=0),"",$G14/$E14)</f>
        <v/>
      </c>
      <c r="I14" s="20" t="str">
        <f aca="false">IF(OR($F14="",$G14=""),"",MAX(0,$F14-$G14))</f>
        <v/>
      </c>
      <c r="J14" s="37"/>
    </row>
    <row r="15" customFormat="false" ht="15" hidden="false" customHeight="false" outlineLevel="0" collapsed="false">
      <c r="A15" s="35"/>
      <c r="B15" s="20" t="str">
        <f aca="false">IF($A15="","",TEXT($A15,"ddd"))</f>
        <v/>
      </c>
      <c r="C15" s="36"/>
      <c r="D15" s="37"/>
      <c r="E15" s="20" t="str">
        <f aca="false">IF($D15="","",IFERROR(INDEX(Classes!$D$2:$D$31,MATCH($D15,Classes!$A$2:$A$31,0)),""))</f>
        <v/>
      </c>
      <c r="F15" s="37"/>
      <c r="G15" s="37"/>
      <c r="H15" s="23" t="str">
        <f aca="false">IF(OR($G15="",N($E15)=0),"",$G15/$E15)</f>
        <v/>
      </c>
      <c r="I15" s="20" t="str">
        <f aca="false">IF(OR($F15="",$G15=""),"",MAX(0,$F15-$G15))</f>
        <v/>
      </c>
      <c r="J15" s="37"/>
    </row>
    <row r="16" customFormat="false" ht="15" hidden="false" customHeight="false" outlineLevel="0" collapsed="false">
      <c r="A16" s="35"/>
      <c r="B16" s="20" t="str">
        <f aca="false">IF($A16="","",TEXT($A16,"ddd"))</f>
        <v/>
      </c>
      <c r="C16" s="36"/>
      <c r="D16" s="37"/>
      <c r="E16" s="20" t="str">
        <f aca="false">IF($D16="","",IFERROR(INDEX(Classes!$D$2:$D$31,MATCH($D16,Classes!$A$2:$A$31,0)),""))</f>
        <v/>
      </c>
      <c r="F16" s="37"/>
      <c r="G16" s="37"/>
      <c r="H16" s="23" t="str">
        <f aca="false">IF(OR($G16="",N($E16)=0),"",$G16/$E16)</f>
        <v/>
      </c>
      <c r="I16" s="20" t="str">
        <f aca="false">IF(OR($F16="",$G16=""),"",MAX(0,$F16-$G16))</f>
        <v/>
      </c>
      <c r="J16" s="37"/>
    </row>
    <row r="17" customFormat="false" ht="15" hidden="false" customHeight="false" outlineLevel="0" collapsed="false">
      <c r="A17" s="35"/>
      <c r="B17" s="20" t="str">
        <f aca="false">IF($A17="","",TEXT($A17,"ddd"))</f>
        <v/>
      </c>
      <c r="C17" s="36"/>
      <c r="D17" s="37"/>
      <c r="E17" s="20" t="str">
        <f aca="false">IF($D17="","",IFERROR(INDEX(Classes!$D$2:$D$31,MATCH($D17,Classes!$A$2:$A$31,0)),""))</f>
        <v/>
      </c>
      <c r="F17" s="37"/>
      <c r="G17" s="37"/>
      <c r="H17" s="23" t="str">
        <f aca="false">IF(OR($G17="",N($E17)=0),"",$G17/$E17)</f>
        <v/>
      </c>
      <c r="I17" s="20" t="str">
        <f aca="false">IF(OR($F17="",$G17=""),"",MAX(0,$F17-$G17))</f>
        <v/>
      </c>
      <c r="J17" s="37"/>
    </row>
    <row r="18" customFormat="false" ht="15" hidden="false" customHeight="false" outlineLevel="0" collapsed="false">
      <c r="A18" s="35"/>
      <c r="B18" s="20" t="str">
        <f aca="false">IF($A18="","",TEXT($A18,"ddd"))</f>
        <v/>
      </c>
      <c r="C18" s="36"/>
      <c r="D18" s="37"/>
      <c r="E18" s="20" t="str">
        <f aca="false">IF($D18="","",IFERROR(INDEX(Classes!$D$2:$D$31,MATCH($D18,Classes!$A$2:$A$31,0)),""))</f>
        <v/>
      </c>
      <c r="F18" s="37"/>
      <c r="G18" s="37"/>
      <c r="H18" s="23" t="str">
        <f aca="false">IF(OR($G18="",N($E18)=0),"",$G18/$E18)</f>
        <v/>
      </c>
      <c r="I18" s="20" t="str">
        <f aca="false">IF(OR($F18="",$G18=""),"",MAX(0,$F18-$G18))</f>
        <v/>
      </c>
      <c r="J18" s="37"/>
    </row>
    <row r="19" customFormat="false" ht="15" hidden="false" customHeight="false" outlineLevel="0" collapsed="false">
      <c r="A19" s="35"/>
      <c r="B19" s="20" t="str">
        <f aca="false">IF($A19="","",TEXT($A19,"ddd"))</f>
        <v/>
      </c>
      <c r="C19" s="36"/>
      <c r="D19" s="37"/>
      <c r="E19" s="20" t="str">
        <f aca="false">IF($D19="","",IFERROR(INDEX(Classes!$D$2:$D$31,MATCH($D19,Classes!$A$2:$A$31,0)),""))</f>
        <v/>
      </c>
      <c r="F19" s="37"/>
      <c r="G19" s="37"/>
      <c r="H19" s="23" t="str">
        <f aca="false">IF(OR($G19="",N($E19)=0),"",$G19/$E19)</f>
        <v/>
      </c>
      <c r="I19" s="20" t="str">
        <f aca="false">IF(OR($F19="",$G19=""),"",MAX(0,$F19-$G19))</f>
        <v/>
      </c>
      <c r="J19" s="37"/>
    </row>
    <row r="20" customFormat="false" ht="15" hidden="false" customHeight="false" outlineLevel="0" collapsed="false">
      <c r="A20" s="35"/>
      <c r="B20" s="20" t="str">
        <f aca="false">IF($A20="","",TEXT($A20,"ddd"))</f>
        <v/>
      </c>
      <c r="C20" s="36"/>
      <c r="D20" s="37"/>
      <c r="E20" s="20" t="str">
        <f aca="false">IF($D20="","",IFERROR(INDEX(Classes!$D$2:$D$31,MATCH($D20,Classes!$A$2:$A$31,0)),""))</f>
        <v/>
      </c>
      <c r="F20" s="37"/>
      <c r="G20" s="37"/>
      <c r="H20" s="23" t="str">
        <f aca="false">IF(OR($G20="",N($E20)=0),"",$G20/$E20)</f>
        <v/>
      </c>
      <c r="I20" s="20" t="str">
        <f aca="false">IF(OR($F20="",$G20=""),"",MAX(0,$F20-$G20))</f>
        <v/>
      </c>
      <c r="J20" s="37"/>
    </row>
    <row r="21" customFormat="false" ht="15" hidden="false" customHeight="false" outlineLevel="0" collapsed="false">
      <c r="A21" s="35"/>
      <c r="B21" s="20" t="str">
        <f aca="false">IF($A21="","",TEXT($A21,"ddd"))</f>
        <v/>
      </c>
      <c r="C21" s="36"/>
      <c r="D21" s="37"/>
      <c r="E21" s="20" t="str">
        <f aca="false">IF($D21="","",IFERROR(INDEX(Classes!$D$2:$D$31,MATCH($D21,Classes!$A$2:$A$31,0)),""))</f>
        <v/>
      </c>
      <c r="F21" s="37"/>
      <c r="G21" s="37"/>
      <c r="H21" s="23" t="str">
        <f aca="false">IF(OR($G21="",N($E21)=0),"",$G21/$E21)</f>
        <v/>
      </c>
      <c r="I21" s="20" t="str">
        <f aca="false">IF(OR($F21="",$G21=""),"",MAX(0,$F21-$G21))</f>
        <v/>
      </c>
      <c r="J21" s="37"/>
    </row>
    <row r="22" customFormat="false" ht="15" hidden="false" customHeight="false" outlineLevel="0" collapsed="false">
      <c r="A22" s="35"/>
      <c r="B22" s="20" t="str">
        <f aca="false">IF($A22="","",TEXT($A22,"ddd"))</f>
        <v/>
      </c>
      <c r="C22" s="36"/>
      <c r="D22" s="37"/>
      <c r="E22" s="20" t="str">
        <f aca="false">IF($D22="","",IFERROR(INDEX(Classes!$D$2:$D$31,MATCH($D22,Classes!$A$2:$A$31,0)),""))</f>
        <v/>
      </c>
      <c r="F22" s="37"/>
      <c r="G22" s="37"/>
      <c r="H22" s="23" t="str">
        <f aca="false">IF(OR($G22="",N($E22)=0),"",$G22/$E22)</f>
        <v/>
      </c>
      <c r="I22" s="20" t="str">
        <f aca="false">IF(OR($F22="",$G22=""),"",MAX(0,$F22-$G22))</f>
        <v/>
      </c>
      <c r="J22" s="37"/>
    </row>
    <row r="23" customFormat="false" ht="15" hidden="false" customHeight="false" outlineLevel="0" collapsed="false">
      <c r="A23" s="35"/>
      <c r="B23" s="20" t="str">
        <f aca="false">IF($A23="","",TEXT($A23,"ddd"))</f>
        <v/>
      </c>
      <c r="C23" s="36"/>
      <c r="D23" s="37"/>
      <c r="E23" s="20" t="str">
        <f aca="false">IF($D23="","",IFERROR(INDEX(Classes!$D$2:$D$31,MATCH($D23,Classes!$A$2:$A$31,0)),""))</f>
        <v/>
      </c>
      <c r="F23" s="37"/>
      <c r="G23" s="37"/>
      <c r="H23" s="23" t="str">
        <f aca="false">IF(OR($G23="",N($E23)=0),"",$G23/$E23)</f>
        <v/>
      </c>
      <c r="I23" s="20" t="str">
        <f aca="false">IF(OR($F23="",$G23=""),"",MAX(0,$F23-$G23))</f>
        <v/>
      </c>
      <c r="J23" s="37"/>
    </row>
    <row r="24" customFormat="false" ht="15" hidden="false" customHeight="false" outlineLevel="0" collapsed="false">
      <c r="A24" s="35"/>
      <c r="B24" s="20" t="str">
        <f aca="false">IF($A24="","",TEXT($A24,"ddd"))</f>
        <v/>
      </c>
      <c r="C24" s="36"/>
      <c r="D24" s="37"/>
      <c r="E24" s="20" t="str">
        <f aca="false">IF($D24="","",IFERROR(INDEX(Classes!$D$2:$D$31,MATCH($D24,Classes!$A$2:$A$31,0)),""))</f>
        <v/>
      </c>
      <c r="F24" s="37"/>
      <c r="G24" s="37"/>
      <c r="H24" s="23" t="str">
        <f aca="false">IF(OR($G24="",N($E24)=0),"",$G24/$E24)</f>
        <v/>
      </c>
      <c r="I24" s="20" t="str">
        <f aca="false">IF(OR($F24="",$G24=""),"",MAX(0,$F24-$G24))</f>
        <v/>
      </c>
      <c r="J24" s="37"/>
    </row>
    <row r="25" customFormat="false" ht="15" hidden="false" customHeight="false" outlineLevel="0" collapsed="false">
      <c r="A25" s="35"/>
      <c r="B25" s="20" t="str">
        <f aca="false">IF($A25="","",TEXT($A25,"ddd"))</f>
        <v/>
      </c>
      <c r="C25" s="36"/>
      <c r="D25" s="37"/>
      <c r="E25" s="20" t="str">
        <f aca="false">IF($D25="","",IFERROR(INDEX(Classes!$D$2:$D$31,MATCH($D25,Classes!$A$2:$A$31,0)),""))</f>
        <v/>
      </c>
      <c r="F25" s="37"/>
      <c r="G25" s="37"/>
      <c r="H25" s="23" t="str">
        <f aca="false">IF(OR($G25="",N($E25)=0),"",$G25/$E25)</f>
        <v/>
      </c>
      <c r="I25" s="20" t="str">
        <f aca="false">IF(OR($F25="",$G25=""),"",MAX(0,$F25-$G25))</f>
        <v/>
      </c>
      <c r="J25" s="37"/>
    </row>
    <row r="26" customFormat="false" ht="15" hidden="false" customHeight="false" outlineLevel="0" collapsed="false">
      <c r="A26" s="35"/>
      <c r="B26" s="20" t="str">
        <f aca="false">IF($A26="","",TEXT($A26,"ddd"))</f>
        <v/>
      </c>
      <c r="C26" s="36"/>
      <c r="D26" s="37"/>
      <c r="E26" s="20" t="str">
        <f aca="false">IF($D26="","",IFERROR(INDEX(Classes!$D$2:$D$31,MATCH($D26,Classes!$A$2:$A$31,0)),""))</f>
        <v/>
      </c>
      <c r="F26" s="37"/>
      <c r="G26" s="37"/>
      <c r="H26" s="23" t="str">
        <f aca="false">IF(OR($G26="",N($E26)=0),"",$G26/$E26)</f>
        <v/>
      </c>
      <c r="I26" s="20" t="str">
        <f aca="false">IF(OR($F26="",$G26=""),"",MAX(0,$F26-$G26))</f>
        <v/>
      </c>
      <c r="J26" s="37"/>
    </row>
    <row r="27" customFormat="false" ht="15" hidden="false" customHeight="false" outlineLevel="0" collapsed="false">
      <c r="A27" s="35"/>
      <c r="B27" s="20" t="str">
        <f aca="false">IF($A27="","",TEXT($A27,"ddd"))</f>
        <v/>
      </c>
      <c r="C27" s="36"/>
      <c r="D27" s="37"/>
      <c r="E27" s="20" t="str">
        <f aca="false">IF($D27="","",IFERROR(INDEX(Classes!$D$2:$D$31,MATCH($D27,Classes!$A$2:$A$31,0)),""))</f>
        <v/>
      </c>
      <c r="F27" s="37"/>
      <c r="G27" s="37"/>
      <c r="H27" s="23" t="str">
        <f aca="false">IF(OR($G27="",N($E27)=0),"",$G27/$E27)</f>
        <v/>
      </c>
      <c r="I27" s="20" t="str">
        <f aca="false">IF(OR($F27="",$G27=""),"",MAX(0,$F27-$G27))</f>
        <v/>
      </c>
      <c r="J27" s="37"/>
    </row>
    <row r="28" customFormat="false" ht="15" hidden="false" customHeight="false" outlineLevel="0" collapsed="false">
      <c r="A28" s="35"/>
      <c r="B28" s="20" t="str">
        <f aca="false">IF($A28="","",TEXT($A28,"ddd"))</f>
        <v/>
      </c>
      <c r="C28" s="36"/>
      <c r="D28" s="37"/>
      <c r="E28" s="20" t="str">
        <f aca="false">IF($D28="","",IFERROR(INDEX(Classes!$D$2:$D$31,MATCH($D28,Classes!$A$2:$A$31,0)),""))</f>
        <v/>
      </c>
      <c r="F28" s="37"/>
      <c r="G28" s="37"/>
      <c r="H28" s="23" t="str">
        <f aca="false">IF(OR($G28="",N($E28)=0),"",$G28/$E28)</f>
        <v/>
      </c>
      <c r="I28" s="20" t="str">
        <f aca="false">IF(OR($F28="",$G28=""),"",MAX(0,$F28-$G28))</f>
        <v/>
      </c>
      <c r="J28" s="37"/>
    </row>
    <row r="29" customFormat="false" ht="15" hidden="false" customHeight="false" outlineLevel="0" collapsed="false">
      <c r="A29" s="35"/>
      <c r="B29" s="20" t="str">
        <f aca="false">IF($A29="","",TEXT($A29,"ddd"))</f>
        <v/>
      </c>
      <c r="C29" s="36"/>
      <c r="D29" s="37"/>
      <c r="E29" s="20" t="str">
        <f aca="false">IF($D29="","",IFERROR(INDEX(Classes!$D$2:$D$31,MATCH($D29,Classes!$A$2:$A$31,0)),""))</f>
        <v/>
      </c>
      <c r="F29" s="37"/>
      <c r="G29" s="37"/>
      <c r="H29" s="23" t="str">
        <f aca="false">IF(OR($G29="",N($E29)=0),"",$G29/$E29)</f>
        <v/>
      </c>
      <c r="I29" s="20" t="str">
        <f aca="false">IF(OR($F29="",$G29=""),"",MAX(0,$F29-$G29))</f>
        <v/>
      </c>
      <c r="J29" s="37"/>
    </row>
    <row r="30" customFormat="false" ht="15" hidden="false" customHeight="false" outlineLevel="0" collapsed="false">
      <c r="A30" s="35"/>
      <c r="B30" s="20" t="str">
        <f aca="false">IF($A30="","",TEXT($A30,"ddd"))</f>
        <v/>
      </c>
      <c r="C30" s="36"/>
      <c r="D30" s="37"/>
      <c r="E30" s="20" t="str">
        <f aca="false">IF($D30="","",IFERROR(INDEX(Classes!$D$2:$D$31,MATCH($D30,Classes!$A$2:$A$31,0)),""))</f>
        <v/>
      </c>
      <c r="F30" s="37"/>
      <c r="G30" s="37"/>
      <c r="H30" s="23" t="str">
        <f aca="false">IF(OR($G30="",N($E30)=0),"",$G30/$E30)</f>
        <v/>
      </c>
      <c r="I30" s="20" t="str">
        <f aca="false">IF(OR($F30="",$G30=""),"",MAX(0,$F30-$G30))</f>
        <v/>
      </c>
      <c r="J30" s="37"/>
    </row>
    <row r="31" customFormat="false" ht="15" hidden="false" customHeight="false" outlineLevel="0" collapsed="false">
      <c r="A31" s="35"/>
      <c r="B31" s="20" t="str">
        <f aca="false">IF($A31="","",TEXT($A31,"ddd"))</f>
        <v/>
      </c>
      <c r="C31" s="36"/>
      <c r="D31" s="37"/>
      <c r="E31" s="20" t="str">
        <f aca="false">IF($D31="","",IFERROR(INDEX(Classes!$D$2:$D$31,MATCH($D31,Classes!$A$2:$A$31,0)),""))</f>
        <v/>
      </c>
      <c r="F31" s="37"/>
      <c r="G31" s="37"/>
      <c r="H31" s="23" t="str">
        <f aca="false">IF(OR($G31="",N($E31)=0),"",$G31/$E31)</f>
        <v/>
      </c>
      <c r="I31" s="20" t="str">
        <f aca="false">IF(OR($F31="",$G31=""),"",MAX(0,$F31-$G31))</f>
        <v/>
      </c>
      <c r="J31" s="37"/>
    </row>
    <row r="32" customFormat="false" ht="15" hidden="false" customHeight="false" outlineLevel="0" collapsed="false">
      <c r="A32" s="35"/>
      <c r="B32" s="20" t="str">
        <f aca="false">IF($A32="","",TEXT($A32,"ddd"))</f>
        <v/>
      </c>
      <c r="C32" s="36"/>
      <c r="D32" s="37"/>
      <c r="E32" s="20" t="str">
        <f aca="false">IF($D32="","",IFERROR(INDEX(Classes!$D$2:$D$31,MATCH($D32,Classes!$A$2:$A$31,0)),""))</f>
        <v/>
      </c>
      <c r="F32" s="37"/>
      <c r="G32" s="37"/>
      <c r="H32" s="23" t="str">
        <f aca="false">IF(OR($G32="",N($E32)=0),"",$G32/$E32)</f>
        <v/>
      </c>
      <c r="I32" s="20" t="str">
        <f aca="false">IF(OR($F32="",$G32=""),"",MAX(0,$F32-$G32))</f>
        <v/>
      </c>
      <c r="J32" s="37"/>
    </row>
    <row r="33" customFormat="false" ht="15" hidden="false" customHeight="false" outlineLevel="0" collapsed="false">
      <c r="A33" s="35"/>
      <c r="B33" s="20" t="str">
        <f aca="false">IF($A33="","",TEXT($A33,"ddd"))</f>
        <v/>
      </c>
      <c r="C33" s="36"/>
      <c r="D33" s="37"/>
      <c r="E33" s="20" t="str">
        <f aca="false">IF($D33="","",IFERROR(INDEX(Classes!$D$2:$D$31,MATCH($D33,Classes!$A$2:$A$31,0)),""))</f>
        <v/>
      </c>
      <c r="F33" s="37"/>
      <c r="G33" s="37"/>
      <c r="H33" s="23" t="str">
        <f aca="false">IF(OR($G33="",N($E33)=0),"",$G33/$E33)</f>
        <v/>
      </c>
      <c r="I33" s="20" t="str">
        <f aca="false">IF(OR($F33="",$G33=""),"",MAX(0,$F33-$G33))</f>
        <v/>
      </c>
      <c r="J33" s="37"/>
    </row>
    <row r="34" customFormat="false" ht="15" hidden="false" customHeight="false" outlineLevel="0" collapsed="false">
      <c r="A34" s="35"/>
      <c r="B34" s="20" t="str">
        <f aca="false">IF($A34="","",TEXT($A34,"ddd"))</f>
        <v/>
      </c>
      <c r="C34" s="36"/>
      <c r="D34" s="37"/>
      <c r="E34" s="20" t="str">
        <f aca="false">IF($D34="","",IFERROR(INDEX(Classes!$D$2:$D$31,MATCH($D34,Classes!$A$2:$A$31,0)),""))</f>
        <v/>
      </c>
      <c r="F34" s="37"/>
      <c r="G34" s="37"/>
      <c r="H34" s="23" t="str">
        <f aca="false">IF(OR($G34="",N($E34)=0),"",$G34/$E34)</f>
        <v/>
      </c>
      <c r="I34" s="20" t="str">
        <f aca="false">IF(OR($F34="",$G34=""),"",MAX(0,$F34-$G34))</f>
        <v/>
      </c>
      <c r="J34" s="37"/>
    </row>
    <row r="35" customFormat="false" ht="15" hidden="false" customHeight="false" outlineLevel="0" collapsed="false">
      <c r="A35" s="35"/>
      <c r="B35" s="20" t="str">
        <f aca="false">IF($A35="","",TEXT($A35,"ddd"))</f>
        <v/>
      </c>
      <c r="C35" s="36"/>
      <c r="D35" s="37"/>
      <c r="E35" s="20" t="str">
        <f aca="false">IF($D35="","",IFERROR(INDEX(Classes!$D$2:$D$31,MATCH($D35,Classes!$A$2:$A$31,0)),""))</f>
        <v/>
      </c>
      <c r="F35" s="37"/>
      <c r="G35" s="37"/>
      <c r="H35" s="23" t="str">
        <f aca="false">IF(OR($G35="",N($E35)=0),"",$G35/$E35)</f>
        <v/>
      </c>
      <c r="I35" s="20" t="str">
        <f aca="false">IF(OR($F35="",$G35=""),"",MAX(0,$F35-$G35))</f>
        <v/>
      </c>
      <c r="J35" s="37"/>
    </row>
    <row r="36" customFormat="false" ht="15" hidden="false" customHeight="false" outlineLevel="0" collapsed="false">
      <c r="A36" s="35"/>
      <c r="B36" s="20" t="str">
        <f aca="false">IF($A36="","",TEXT($A36,"ddd"))</f>
        <v/>
      </c>
      <c r="C36" s="36"/>
      <c r="D36" s="37"/>
      <c r="E36" s="20" t="str">
        <f aca="false">IF($D36="","",IFERROR(INDEX(Classes!$D$2:$D$31,MATCH($D36,Classes!$A$2:$A$31,0)),""))</f>
        <v/>
      </c>
      <c r="F36" s="37"/>
      <c r="G36" s="37"/>
      <c r="H36" s="23" t="str">
        <f aca="false">IF(OR($G36="",N($E36)=0),"",$G36/$E36)</f>
        <v/>
      </c>
      <c r="I36" s="20" t="str">
        <f aca="false">IF(OR($F36="",$G36=""),"",MAX(0,$F36-$G36))</f>
        <v/>
      </c>
      <c r="J36" s="37"/>
    </row>
    <row r="37" customFormat="false" ht="15" hidden="false" customHeight="false" outlineLevel="0" collapsed="false">
      <c r="A37" s="35"/>
      <c r="B37" s="20" t="str">
        <f aca="false">IF($A37="","",TEXT($A37,"ddd"))</f>
        <v/>
      </c>
      <c r="C37" s="36"/>
      <c r="D37" s="37"/>
      <c r="E37" s="20" t="str">
        <f aca="false">IF($D37="","",IFERROR(INDEX(Classes!$D$2:$D$31,MATCH($D37,Classes!$A$2:$A$31,0)),""))</f>
        <v/>
      </c>
      <c r="F37" s="37"/>
      <c r="G37" s="37"/>
      <c r="H37" s="23" t="str">
        <f aca="false">IF(OR($G37="",N($E37)=0),"",$G37/$E37)</f>
        <v/>
      </c>
      <c r="I37" s="20" t="str">
        <f aca="false">IF(OR($F37="",$G37=""),"",MAX(0,$F37-$G37))</f>
        <v/>
      </c>
      <c r="J37" s="37"/>
    </row>
    <row r="38" customFormat="false" ht="15" hidden="false" customHeight="false" outlineLevel="0" collapsed="false">
      <c r="A38" s="35"/>
      <c r="B38" s="20" t="str">
        <f aca="false">IF($A38="","",TEXT($A38,"ddd"))</f>
        <v/>
      </c>
      <c r="C38" s="36"/>
      <c r="D38" s="37"/>
      <c r="E38" s="20" t="str">
        <f aca="false">IF($D38="","",IFERROR(INDEX(Classes!$D$2:$D$31,MATCH($D38,Classes!$A$2:$A$31,0)),""))</f>
        <v/>
      </c>
      <c r="F38" s="37"/>
      <c r="G38" s="37"/>
      <c r="H38" s="23" t="str">
        <f aca="false">IF(OR($G38="",N($E38)=0),"",$G38/$E38)</f>
        <v/>
      </c>
      <c r="I38" s="20" t="str">
        <f aca="false">IF(OR($F38="",$G38=""),"",MAX(0,$F38-$G38))</f>
        <v/>
      </c>
      <c r="J38" s="37"/>
    </row>
    <row r="39" customFormat="false" ht="15" hidden="false" customHeight="false" outlineLevel="0" collapsed="false">
      <c r="A39" s="35"/>
      <c r="B39" s="20" t="str">
        <f aca="false">IF($A39="","",TEXT($A39,"ddd"))</f>
        <v/>
      </c>
      <c r="C39" s="36"/>
      <c r="D39" s="37"/>
      <c r="E39" s="20" t="str">
        <f aca="false">IF($D39="","",IFERROR(INDEX(Classes!$D$2:$D$31,MATCH($D39,Classes!$A$2:$A$31,0)),""))</f>
        <v/>
      </c>
      <c r="F39" s="37"/>
      <c r="G39" s="37"/>
      <c r="H39" s="23" t="str">
        <f aca="false">IF(OR($G39="",N($E39)=0),"",$G39/$E39)</f>
        <v/>
      </c>
      <c r="I39" s="20" t="str">
        <f aca="false">IF(OR($F39="",$G39=""),"",MAX(0,$F39-$G39))</f>
        <v/>
      </c>
      <c r="J39" s="37"/>
    </row>
    <row r="40" customFormat="false" ht="15" hidden="false" customHeight="false" outlineLevel="0" collapsed="false">
      <c r="A40" s="35"/>
      <c r="B40" s="20" t="str">
        <f aca="false">IF($A40="","",TEXT($A40,"ddd"))</f>
        <v/>
      </c>
      <c r="C40" s="36"/>
      <c r="D40" s="37"/>
      <c r="E40" s="20" t="str">
        <f aca="false">IF($D40="","",IFERROR(INDEX(Classes!$D$2:$D$31,MATCH($D40,Classes!$A$2:$A$31,0)),""))</f>
        <v/>
      </c>
      <c r="F40" s="37"/>
      <c r="G40" s="37"/>
      <c r="H40" s="23" t="str">
        <f aca="false">IF(OR($G40="",N($E40)=0),"",$G40/$E40)</f>
        <v/>
      </c>
      <c r="I40" s="20" t="str">
        <f aca="false">IF(OR($F40="",$G40=""),"",MAX(0,$F40-$G40))</f>
        <v/>
      </c>
      <c r="J40" s="37"/>
    </row>
    <row r="41" customFormat="false" ht="15" hidden="false" customHeight="false" outlineLevel="0" collapsed="false">
      <c r="A41" s="35"/>
      <c r="B41" s="20" t="str">
        <f aca="false">IF($A41="","",TEXT($A41,"ddd"))</f>
        <v/>
      </c>
      <c r="C41" s="36"/>
      <c r="D41" s="37"/>
      <c r="E41" s="20" t="str">
        <f aca="false">IF($D41="","",IFERROR(INDEX(Classes!$D$2:$D$31,MATCH($D41,Classes!$A$2:$A$31,0)),""))</f>
        <v/>
      </c>
      <c r="F41" s="37"/>
      <c r="G41" s="37"/>
      <c r="H41" s="23" t="str">
        <f aca="false">IF(OR($G41="",N($E41)=0),"",$G41/$E41)</f>
        <v/>
      </c>
      <c r="I41" s="20" t="str">
        <f aca="false">IF(OR($F41="",$G41=""),"",MAX(0,$F41-$G41))</f>
        <v/>
      </c>
      <c r="J41" s="37"/>
    </row>
    <row r="42" customFormat="false" ht="15" hidden="false" customHeight="false" outlineLevel="0" collapsed="false">
      <c r="A42" s="35"/>
      <c r="B42" s="20" t="str">
        <f aca="false">IF($A42="","",TEXT($A42,"ddd"))</f>
        <v/>
      </c>
      <c r="C42" s="36"/>
      <c r="D42" s="37"/>
      <c r="E42" s="20" t="str">
        <f aca="false">IF($D42="","",IFERROR(INDEX(Classes!$D$2:$D$31,MATCH($D42,Classes!$A$2:$A$31,0)),""))</f>
        <v/>
      </c>
      <c r="F42" s="37"/>
      <c r="G42" s="37"/>
      <c r="H42" s="23" t="str">
        <f aca="false">IF(OR($G42="",N($E42)=0),"",$G42/$E42)</f>
        <v/>
      </c>
      <c r="I42" s="20" t="str">
        <f aca="false">IF(OR($F42="",$G42=""),"",MAX(0,$F42-$G42))</f>
        <v/>
      </c>
      <c r="J42" s="37"/>
    </row>
    <row r="43" customFormat="false" ht="15" hidden="false" customHeight="false" outlineLevel="0" collapsed="false">
      <c r="A43" s="35"/>
      <c r="B43" s="20" t="str">
        <f aca="false">IF($A43="","",TEXT($A43,"ddd"))</f>
        <v/>
      </c>
      <c r="C43" s="36"/>
      <c r="D43" s="37"/>
      <c r="E43" s="20" t="str">
        <f aca="false">IF($D43="","",IFERROR(INDEX(Classes!$D$2:$D$31,MATCH($D43,Classes!$A$2:$A$31,0)),""))</f>
        <v/>
      </c>
      <c r="F43" s="37"/>
      <c r="G43" s="37"/>
      <c r="H43" s="23" t="str">
        <f aca="false">IF(OR($G43="",N($E43)=0),"",$G43/$E43)</f>
        <v/>
      </c>
      <c r="I43" s="20" t="str">
        <f aca="false">IF(OR($F43="",$G43=""),"",MAX(0,$F43-$G43))</f>
        <v/>
      </c>
      <c r="J43" s="37"/>
    </row>
    <row r="44" customFormat="false" ht="15" hidden="false" customHeight="false" outlineLevel="0" collapsed="false">
      <c r="A44" s="35"/>
      <c r="B44" s="20" t="str">
        <f aca="false">IF($A44="","",TEXT($A44,"ddd"))</f>
        <v/>
      </c>
      <c r="C44" s="36"/>
      <c r="D44" s="37"/>
      <c r="E44" s="20" t="str">
        <f aca="false">IF($D44="","",IFERROR(INDEX(Classes!$D$2:$D$31,MATCH($D44,Classes!$A$2:$A$31,0)),""))</f>
        <v/>
      </c>
      <c r="F44" s="37"/>
      <c r="G44" s="37"/>
      <c r="H44" s="23" t="str">
        <f aca="false">IF(OR($G44="",N($E44)=0),"",$G44/$E44)</f>
        <v/>
      </c>
      <c r="I44" s="20" t="str">
        <f aca="false">IF(OR($F44="",$G44=""),"",MAX(0,$F44-$G44))</f>
        <v/>
      </c>
      <c r="J44" s="37"/>
    </row>
    <row r="45" customFormat="false" ht="15" hidden="false" customHeight="false" outlineLevel="0" collapsed="false">
      <c r="A45" s="35"/>
      <c r="B45" s="20" t="str">
        <f aca="false">IF($A45="","",TEXT($A45,"ddd"))</f>
        <v/>
      </c>
      <c r="C45" s="36"/>
      <c r="D45" s="37"/>
      <c r="E45" s="20" t="str">
        <f aca="false">IF($D45="","",IFERROR(INDEX(Classes!$D$2:$D$31,MATCH($D45,Classes!$A$2:$A$31,0)),""))</f>
        <v/>
      </c>
      <c r="F45" s="37"/>
      <c r="G45" s="37"/>
      <c r="H45" s="23" t="str">
        <f aca="false">IF(OR($G45="",N($E45)=0),"",$G45/$E45)</f>
        <v/>
      </c>
      <c r="I45" s="20" t="str">
        <f aca="false">IF(OR($F45="",$G45=""),"",MAX(0,$F45-$G45))</f>
        <v/>
      </c>
      <c r="J45" s="37"/>
    </row>
    <row r="46" customFormat="false" ht="15" hidden="false" customHeight="false" outlineLevel="0" collapsed="false">
      <c r="A46" s="35"/>
      <c r="B46" s="20" t="str">
        <f aca="false">IF($A46="","",TEXT($A46,"ddd"))</f>
        <v/>
      </c>
      <c r="C46" s="36"/>
      <c r="D46" s="37"/>
      <c r="E46" s="20" t="str">
        <f aca="false">IF($D46="","",IFERROR(INDEX(Classes!$D$2:$D$31,MATCH($D46,Classes!$A$2:$A$31,0)),""))</f>
        <v/>
      </c>
      <c r="F46" s="37"/>
      <c r="G46" s="37"/>
      <c r="H46" s="23" t="str">
        <f aca="false">IF(OR($G46="",N($E46)=0),"",$G46/$E46)</f>
        <v/>
      </c>
      <c r="I46" s="20" t="str">
        <f aca="false">IF(OR($F46="",$G46=""),"",MAX(0,$F46-$G46))</f>
        <v/>
      </c>
      <c r="J46" s="37"/>
    </row>
    <row r="47" customFormat="false" ht="15" hidden="false" customHeight="false" outlineLevel="0" collapsed="false">
      <c r="A47" s="35"/>
      <c r="B47" s="20" t="str">
        <f aca="false">IF($A47="","",TEXT($A47,"ddd"))</f>
        <v/>
      </c>
      <c r="C47" s="36"/>
      <c r="D47" s="37"/>
      <c r="E47" s="20" t="str">
        <f aca="false">IF($D47="","",IFERROR(INDEX(Classes!$D$2:$D$31,MATCH($D47,Classes!$A$2:$A$31,0)),""))</f>
        <v/>
      </c>
      <c r="F47" s="37"/>
      <c r="G47" s="37"/>
      <c r="H47" s="23" t="str">
        <f aca="false">IF(OR($G47="",N($E47)=0),"",$G47/$E47)</f>
        <v/>
      </c>
      <c r="I47" s="20" t="str">
        <f aca="false">IF(OR($F47="",$G47=""),"",MAX(0,$F47-$G47))</f>
        <v/>
      </c>
      <c r="J47" s="37"/>
    </row>
    <row r="48" customFormat="false" ht="15" hidden="false" customHeight="false" outlineLevel="0" collapsed="false">
      <c r="A48" s="35"/>
      <c r="B48" s="20" t="str">
        <f aca="false">IF($A48="","",TEXT($A48,"ddd"))</f>
        <v/>
      </c>
      <c r="C48" s="36"/>
      <c r="D48" s="37"/>
      <c r="E48" s="20" t="str">
        <f aca="false">IF($D48="","",IFERROR(INDEX(Classes!$D$2:$D$31,MATCH($D48,Classes!$A$2:$A$31,0)),""))</f>
        <v/>
      </c>
      <c r="F48" s="37"/>
      <c r="G48" s="37"/>
      <c r="H48" s="23" t="str">
        <f aca="false">IF(OR($G48="",N($E48)=0),"",$G48/$E48)</f>
        <v/>
      </c>
      <c r="I48" s="20" t="str">
        <f aca="false">IF(OR($F48="",$G48=""),"",MAX(0,$F48-$G48))</f>
        <v/>
      </c>
      <c r="J48" s="37"/>
    </row>
    <row r="49" customFormat="false" ht="15" hidden="false" customHeight="false" outlineLevel="0" collapsed="false">
      <c r="A49" s="35"/>
      <c r="B49" s="20" t="str">
        <f aca="false">IF($A49="","",TEXT($A49,"ddd"))</f>
        <v/>
      </c>
      <c r="C49" s="36"/>
      <c r="D49" s="37"/>
      <c r="E49" s="20" t="str">
        <f aca="false">IF($D49="","",IFERROR(INDEX(Classes!$D$2:$D$31,MATCH($D49,Classes!$A$2:$A$31,0)),""))</f>
        <v/>
      </c>
      <c r="F49" s="37"/>
      <c r="G49" s="37"/>
      <c r="H49" s="23" t="str">
        <f aca="false">IF(OR($G49="",N($E49)=0),"",$G49/$E49)</f>
        <v/>
      </c>
      <c r="I49" s="20" t="str">
        <f aca="false">IF(OR($F49="",$G49=""),"",MAX(0,$F49-$G49))</f>
        <v/>
      </c>
      <c r="J49" s="37"/>
    </row>
    <row r="50" customFormat="false" ht="15" hidden="false" customHeight="false" outlineLevel="0" collapsed="false">
      <c r="A50" s="35"/>
      <c r="B50" s="20" t="str">
        <f aca="false">IF($A50="","",TEXT($A50,"ddd"))</f>
        <v/>
      </c>
      <c r="C50" s="36"/>
      <c r="D50" s="37"/>
      <c r="E50" s="20" t="str">
        <f aca="false">IF($D50="","",IFERROR(INDEX(Classes!$D$2:$D$31,MATCH($D50,Classes!$A$2:$A$31,0)),""))</f>
        <v/>
      </c>
      <c r="F50" s="37"/>
      <c r="G50" s="37"/>
      <c r="H50" s="23" t="str">
        <f aca="false">IF(OR($G50="",N($E50)=0),"",$G50/$E50)</f>
        <v/>
      </c>
      <c r="I50" s="20" t="str">
        <f aca="false">IF(OR($F50="",$G50=""),"",MAX(0,$F50-$G50))</f>
        <v/>
      </c>
      <c r="J50" s="37"/>
    </row>
    <row r="51" customFormat="false" ht="15" hidden="false" customHeight="false" outlineLevel="0" collapsed="false">
      <c r="A51" s="35"/>
      <c r="B51" s="20" t="str">
        <f aca="false">IF($A51="","",TEXT($A51,"ddd"))</f>
        <v/>
      </c>
      <c r="C51" s="36"/>
      <c r="D51" s="37"/>
      <c r="E51" s="20" t="str">
        <f aca="false">IF($D51="","",IFERROR(INDEX(Classes!$D$2:$D$31,MATCH($D51,Classes!$A$2:$A$31,0)),""))</f>
        <v/>
      </c>
      <c r="F51" s="37"/>
      <c r="G51" s="37"/>
      <c r="H51" s="23" t="str">
        <f aca="false">IF(OR($G51="",N($E51)=0),"",$G51/$E51)</f>
        <v/>
      </c>
      <c r="I51" s="20" t="str">
        <f aca="false">IF(OR($F51="",$G51=""),"",MAX(0,$F51-$G51))</f>
        <v/>
      </c>
      <c r="J51" s="37"/>
    </row>
    <row r="52" customFormat="false" ht="15" hidden="false" customHeight="false" outlineLevel="0" collapsed="false">
      <c r="A52" s="35"/>
      <c r="B52" s="20" t="str">
        <f aca="false">IF($A52="","",TEXT($A52,"ddd"))</f>
        <v/>
      </c>
      <c r="C52" s="36"/>
      <c r="D52" s="37"/>
      <c r="E52" s="20" t="str">
        <f aca="false">IF($D52="","",IFERROR(INDEX(Classes!$D$2:$D$31,MATCH($D52,Classes!$A$2:$A$31,0)),""))</f>
        <v/>
      </c>
      <c r="F52" s="37"/>
      <c r="G52" s="37"/>
      <c r="H52" s="23" t="str">
        <f aca="false">IF(OR($G52="",N($E52)=0),"",$G52/$E52)</f>
        <v/>
      </c>
      <c r="I52" s="20" t="str">
        <f aca="false">IF(OR($F52="",$G52=""),"",MAX(0,$F52-$G52))</f>
        <v/>
      </c>
      <c r="J52" s="37"/>
    </row>
    <row r="53" customFormat="false" ht="15" hidden="false" customHeight="false" outlineLevel="0" collapsed="false">
      <c r="A53" s="35"/>
      <c r="B53" s="20" t="str">
        <f aca="false">IF($A53="","",TEXT($A53,"ddd"))</f>
        <v/>
      </c>
      <c r="C53" s="36"/>
      <c r="D53" s="37"/>
      <c r="E53" s="20" t="str">
        <f aca="false">IF($D53="","",IFERROR(INDEX(Classes!$D$2:$D$31,MATCH($D53,Classes!$A$2:$A$31,0)),""))</f>
        <v/>
      </c>
      <c r="F53" s="37"/>
      <c r="G53" s="37"/>
      <c r="H53" s="23" t="str">
        <f aca="false">IF(OR($G53="",N($E53)=0),"",$G53/$E53)</f>
        <v/>
      </c>
      <c r="I53" s="20" t="str">
        <f aca="false">IF(OR($F53="",$G53=""),"",MAX(0,$F53-$G53))</f>
        <v/>
      </c>
      <c r="J53" s="37"/>
    </row>
    <row r="54" customFormat="false" ht="15" hidden="false" customHeight="false" outlineLevel="0" collapsed="false">
      <c r="A54" s="35"/>
      <c r="B54" s="20" t="str">
        <f aca="false">IF($A54="","",TEXT($A54,"ddd"))</f>
        <v/>
      </c>
      <c r="C54" s="36"/>
      <c r="D54" s="37"/>
      <c r="E54" s="20" t="str">
        <f aca="false">IF($D54="","",IFERROR(INDEX(Classes!$D$2:$D$31,MATCH($D54,Classes!$A$2:$A$31,0)),""))</f>
        <v/>
      </c>
      <c r="F54" s="37"/>
      <c r="G54" s="37"/>
      <c r="H54" s="23" t="str">
        <f aca="false">IF(OR($G54="",N($E54)=0),"",$G54/$E54)</f>
        <v/>
      </c>
      <c r="I54" s="20" t="str">
        <f aca="false">IF(OR($F54="",$G54=""),"",MAX(0,$F54-$G54))</f>
        <v/>
      </c>
      <c r="J54" s="37"/>
    </row>
    <row r="55" customFormat="false" ht="15" hidden="false" customHeight="false" outlineLevel="0" collapsed="false">
      <c r="A55" s="35"/>
      <c r="B55" s="20" t="str">
        <f aca="false">IF($A55="","",TEXT($A55,"ddd"))</f>
        <v/>
      </c>
      <c r="C55" s="36"/>
      <c r="D55" s="37"/>
      <c r="E55" s="20" t="str">
        <f aca="false">IF($D55="","",IFERROR(INDEX(Classes!$D$2:$D$31,MATCH($D55,Classes!$A$2:$A$31,0)),""))</f>
        <v/>
      </c>
      <c r="F55" s="37"/>
      <c r="G55" s="37"/>
      <c r="H55" s="23" t="str">
        <f aca="false">IF(OR($G55="",N($E55)=0),"",$G55/$E55)</f>
        <v/>
      </c>
      <c r="I55" s="20" t="str">
        <f aca="false">IF(OR($F55="",$G55=""),"",MAX(0,$F55-$G55))</f>
        <v/>
      </c>
      <c r="J55" s="37"/>
    </row>
    <row r="56" customFormat="false" ht="15" hidden="false" customHeight="false" outlineLevel="0" collapsed="false">
      <c r="A56" s="35"/>
      <c r="B56" s="20" t="str">
        <f aca="false">IF($A56="","",TEXT($A56,"ddd"))</f>
        <v/>
      </c>
      <c r="C56" s="36"/>
      <c r="D56" s="37"/>
      <c r="E56" s="20" t="str">
        <f aca="false">IF($D56="","",IFERROR(INDEX(Classes!$D$2:$D$31,MATCH($D56,Classes!$A$2:$A$31,0)),""))</f>
        <v/>
      </c>
      <c r="F56" s="37"/>
      <c r="G56" s="37"/>
      <c r="H56" s="23" t="str">
        <f aca="false">IF(OR($G56="",N($E56)=0),"",$G56/$E56)</f>
        <v/>
      </c>
      <c r="I56" s="20" t="str">
        <f aca="false">IF(OR($F56="",$G56=""),"",MAX(0,$F56-$G56))</f>
        <v/>
      </c>
      <c r="J56" s="37"/>
    </row>
    <row r="57" customFormat="false" ht="15" hidden="false" customHeight="false" outlineLevel="0" collapsed="false">
      <c r="A57" s="35"/>
      <c r="B57" s="20" t="str">
        <f aca="false">IF($A57="","",TEXT($A57,"ddd"))</f>
        <v/>
      </c>
      <c r="C57" s="36"/>
      <c r="D57" s="37"/>
      <c r="E57" s="20" t="str">
        <f aca="false">IF($D57="","",IFERROR(INDEX(Classes!$D$2:$D$31,MATCH($D57,Classes!$A$2:$A$31,0)),""))</f>
        <v/>
      </c>
      <c r="F57" s="37"/>
      <c r="G57" s="37"/>
      <c r="H57" s="23" t="str">
        <f aca="false">IF(OR($G57="",N($E57)=0),"",$G57/$E57)</f>
        <v/>
      </c>
      <c r="I57" s="20" t="str">
        <f aca="false">IF(OR($F57="",$G57=""),"",MAX(0,$F57-$G57))</f>
        <v/>
      </c>
      <c r="J57" s="37"/>
    </row>
    <row r="58" customFormat="false" ht="15" hidden="false" customHeight="false" outlineLevel="0" collapsed="false">
      <c r="A58" s="35"/>
      <c r="B58" s="20" t="str">
        <f aca="false">IF($A58="","",TEXT($A58,"ddd"))</f>
        <v/>
      </c>
      <c r="C58" s="36"/>
      <c r="D58" s="37"/>
      <c r="E58" s="20" t="str">
        <f aca="false">IF($D58="","",IFERROR(INDEX(Classes!$D$2:$D$31,MATCH($D58,Classes!$A$2:$A$31,0)),""))</f>
        <v/>
      </c>
      <c r="F58" s="37"/>
      <c r="G58" s="37"/>
      <c r="H58" s="23" t="str">
        <f aca="false">IF(OR($G58="",N($E58)=0),"",$G58/$E58)</f>
        <v/>
      </c>
      <c r="I58" s="20" t="str">
        <f aca="false">IF(OR($F58="",$G58=""),"",MAX(0,$F58-$G58))</f>
        <v/>
      </c>
      <c r="J58" s="37"/>
    </row>
    <row r="59" customFormat="false" ht="15" hidden="false" customHeight="false" outlineLevel="0" collapsed="false">
      <c r="A59" s="35"/>
      <c r="B59" s="20" t="str">
        <f aca="false">IF($A59="","",TEXT($A59,"ddd"))</f>
        <v/>
      </c>
      <c r="C59" s="36"/>
      <c r="D59" s="37"/>
      <c r="E59" s="20" t="str">
        <f aca="false">IF($D59="","",IFERROR(INDEX(Classes!$D$2:$D$31,MATCH($D59,Classes!$A$2:$A$31,0)),""))</f>
        <v/>
      </c>
      <c r="F59" s="37"/>
      <c r="G59" s="37"/>
      <c r="H59" s="23" t="str">
        <f aca="false">IF(OR($G59="",N($E59)=0),"",$G59/$E59)</f>
        <v/>
      </c>
      <c r="I59" s="20" t="str">
        <f aca="false">IF(OR($F59="",$G59=""),"",MAX(0,$F59-$G59))</f>
        <v/>
      </c>
      <c r="J59" s="37"/>
    </row>
    <row r="60" customFormat="false" ht="15" hidden="false" customHeight="false" outlineLevel="0" collapsed="false">
      <c r="A60" s="35"/>
      <c r="B60" s="20" t="str">
        <f aca="false">IF($A60="","",TEXT($A60,"ddd"))</f>
        <v/>
      </c>
      <c r="C60" s="36"/>
      <c r="D60" s="37"/>
      <c r="E60" s="20" t="str">
        <f aca="false">IF($D60="","",IFERROR(INDEX(Classes!$D$2:$D$31,MATCH($D60,Classes!$A$2:$A$31,0)),""))</f>
        <v/>
      </c>
      <c r="F60" s="37"/>
      <c r="G60" s="37"/>
      <c r="H60" s="23" t="str">
        <f aca="false">IF(OR($G60="",N($E60)=0),"",$G60/$E60)</f>
        <v/>
      </c>
      <c r="I60" s="20" t="str">
        <f aca="false">IF(OR($F60="",$G60=""),"",MAX(0,$F60-$G60))</f>
        <v/>
      </c>
      <c r="J60" s="37"/>
    </row>
    <row r="61" customFormat="false" ht="15" hidden="false" customHeight="false" outlineLevel="0" collapsed="false">
      <c r="A61" s="35"/>
      <c r="B61" s="20" t="str">
        <f aca="false">IF($A61="","",TEXT($A61,"ddd"))</f>
        <v/>
      </c>
      <c r="C61" s="36"/>
      <c r="D61" s="37"/>
      <c r="E61" s="20" t="str">
        <f aca="false">IF($D61="","",IFERROR(INDEX(Classes!$D$2:$D$31,MATCH($D61,Classes!$A$2:$A$31,0)),""))</f>
        <v/>
      </c>
      <c r="F61" s="37"/>
      <c r="G61" s="37"/>
      <c r="H61" s="23" t="str">
        <f aca="false">IF(OR($G61="",N($E61)=0),"",$G61/$E61)</f>
        <v/>
      </c>
      <c r="I61" s="20" t="str">
        <f aca="false">IF(OR($F61="",$G61=""),"",MAX(0,$F61-$G61))</f>
        <v/>
      </c>
      <c r="J61" s="37"/>
    </row>
    <row r="62" customFormat="false" ht="15" hidden="false" customHeight="false" outlineLevel="0" collapsed="false">
      <c r="A62" s="35"/>
      <c r="B62" s="20" t="str">
        <f aca="false">IF($A62="","",TEXT($A62,"ddd"))</f>
        <v/>
      </c>
      <c r="C62" s="36"/>
      <c r="D62" s="37"/>
      <c r="E62" s="20" t="str">
        <f aca="false">IF($D62="","",IFERROR(INDEX(Classes!$D$2:$D$31,MATCH($D62,Classes!$A$2:$A$31,0)),""))</f>
        <v/>
      </c>
      <c r="F62" s="37"/>
      <c r="G62" s="37"/>
      <c r="H62" s="23" t="str">
        <f aca="false">IF(OR($G62="",N($E62)=0),"",$G62/$E62)</f>
        <v/>
      </c>
      <c r="I62" s="20" t="str">
        <f aca="false">IF(OR($F62="",$G62=""),"",MAX(0,$F62-$G62))</f>
        <v/>
      </c>
      <c r="J62" s="37"/>
    </row>
    <row r="63" customFormat="false" ht="15" hidden="false" customHeight="false" outlineLevel="0" collapsed="false">
      <c r="A63" s="35"/>
      <c r="B63" s="20" t="str">
        <f aca="false">IF($A63="","",TEXT($A63,"ddd"))</f>
        <v/>
      </c>
      <c r="C63" s="36"/>
      <c r="D63" s="37"/>
      <c r="E63" s="20" t="str">
        <f aca="false">IF($D63="","",IFERROR(INDEX(Classes!$D$2:$D$31,MATCH($D63,Classes!$A$2:$A$31,0)),""))</f>
        <v/>
      </c>
      <c r="F63" s="37"/>
      <c r="G63" s="37"/>
      <c r="H63" s="23" t="str">
        <f aca="false">IF(OR($G63="",N($E63)=0),"",$G63/$E63)</f>
        <v/>
      </c>
      <c r="I63" s="20" t="str">
        <f aca="false">IF(OR($F63="",$G63=""),"",MAX(0,$F63-$G63))</f>
        <v/>
      </c>
      <c r="J63" s="37"/>
    </row>
    <row r="64" customFormat="false" ht="15" hidden="false" customHeight="false" outlineLevel="0" collapsed="false">
      <c r="A64" s="35"/>
      <c r="B64" s="20" t="str">
        <f aca="false">IF($A64="","",TEXT($A64,"ddd"))</f>
        <v/>
      </c>
      <c r="C64" s="36"/>
      <c r="D64" s="37"/>
      <c r="E64" s="20" t="str">
        <f aca="false">IF($D64="","",IFERROR(INDEX(Classes!$D$2:$D$31,MATCH($D64,Classes!$A$2:$A$31,0)),""))</f>
        <v/>
      </c>
      <c r="F64" s="37"/>
      <c r="G64" s="37"/>
      <c r="H64" s="23" t="str">
        <f aca="false">IF(OR($G64="",N($E64)=0),"",$G64/$E64)</f>
        <v/>
      </c>
      <c r="I64" s="20" t="str">
        <f aca="false">IF(OR($F64="",$G64=""),"",MAX(0,$F64-$G64))</f>
        <v/>
      </c>
      <c r="J64" s="37"/>
    </row>
    <row r="65" customFormat="false" ht="15" hidden="false" customHeight="false" outlineLevel="0" collapsed="false">
      <c r="A65" s="35"/>
      <c r="B65" s="20" t="str">
        <f aca="false">IF($A65="","",TEXT($A65,"ddd"))</f>
        <v/>
      </c>
      <c r="C65" s="36"/>
      <c r="D65" s="37"/>
      <c r="E65" s="20" t="str">
        <f aca="false">IF($D65="","",IFERROR(INDEX(Classes!$D$2:$D$31,MATCH($D65,Classes!$A$2:$A$31,0)),""))</f>
        <v/>
      </c>
      <c r="F65" s="37"/>
      <c r="G65" s="37"/>
      <c r="H65" s="23" t="str">
        <f aca="false">IF(OR($G65="",N($E65)=0),"",$G65/$E65)</f>
        <v/>
      </c>
      <c r="I65" s="20" t="str">
        <f aca="false">IF(OR($F65="",$G65=""),"",MAX(0,$F65-$G65))</f>
        <v/>
      </c>
      <c r="J65" s="37"/>
    </row>
    <row r="66" customFormat="false" ht="15" hidden="false" customHeight="false" outlineLevel="0" collapsed="false">
      <c r="A66" s="35"/>
      <c r="B66" s="20" t="str">
        <f aca="false">IF($A66="","",TEXT($A66,"ddd"))</f>
        <v/>
      </c>
      <c r="C66" s="36"/>
      <c r="D66" s="37"/>
      <c r="E66" s="20" t="str">
        <f aca="false">IF($D66="","",IFERROR(INDEX(Classes!$D$2:$D$31,MATCH($D66,Classes!$A$2:$A$31,0)),""))</f>
        <v/>
      </c>
      <c r="F66" s="37"/>
      <c r="G66" s="37"/>
      <c r="H66" s="23" t="str">
        <f aca="false">IF(OR($G66="",N($E66)=0),"",$G66/$E66)</f>
        <v/>
      </c>
      <c r="I66" s="20" t="str">
        <f aca="false">IF(OR($F66="",$G66=""),"",MAX(0,$F66-$G66))</f>
        <v/>
      </c>
      <c r="J66" s="37"/>
    </row>
    <row r="67" customFormat="false" ht="15" hidden="false" customHeight="false" outlineLevel="0" collapsed="false">
      <c r="A67" s="35"/>
      <c r="B67" s="20" t="str">
        <f aca="false">IF($A67="","",TEXT($A67,"ddd"))</f>
        <v/>
      </c>
      <c r="C67" s="36"/>
      <c r="D67" s="37"/>
      <c r="E67" s="20" t="str">
        <f aca="false">IF($D67="","",IFERROR(INDEX(Classes!$D$2:$D$31,MATCH($D67,Classes!$A$2:$A$31,0)),""))</f>
        <v/>
      </c>
      <c r="F67" s="37"/>
      <c r="G67" s="37"/>
      <c r="H67" s="23" t="str">
        <f aca="false">IF(OR($G67="",N($E67)=0),"",$G67/$E67)</f>
        <v/>
      </c>
      <c r="I67" s="20" t="str">
        <f aca="false">IF(OR($F67="",$G67=""),"",MAX(0,$F67-$G67))</f>
        <v/>
      </c>
      <c r="J67" s="37"/>
    </row>
    <row r="68" customFormat="false" ht="15" hidden="false" customHeight="false" outlineLevel="0" collapsed="false">
      <c r="A68" s="35"/>
      <c r="B68" s="20" t="str">
        <f aca="false">IF($A68="","",TEXT($A68,"ddd"))</f>
        <v/>
      </c>
      <c r="C68" s="36"/>
      <c r="D68" s="37"/>
      <c r="E68" s="20" t="str">
        <f aca="false">IF($D68="","",IFERROR(INDEX(Classes!$D$2:$D$31,MATCH($D68,Classes!$A$2:$A$31,0)),""))</f>
        <v/>
      </c>
      <c r="F68" s="37"/>
      <c r="G68" s="37"/>
      <c r="H68" s="23" t="str">
        <f aca="false">IF(OR($G68="",N($E68)=0),"",$G68/$E68)</f>
        <v/>
      </c>
      <c r="I68" s="20" t="str">
        <f aca="false">IF(OR($F68="",$G68=""),"",MAX(0,$F68-$G68))</f>
        <v/>
      </c>
      <c r="J68" s="37"/>
    </row>
    <row r="69" customFormat="false" ht="15" hidden="false" customHeight="false" outlineLevel="0" collapsed="false">
      <c r="A69" s="35"/>
      <c r="B69" s="20" t="str">
        <f aca="false">IF($A69="","",TEXT($A69,"ddd"))</f>
        <v/>
      </c>
      <c r="C69" s="36"/>
      <c r="D69" s="37"/>
      <c r="E69" s="20" t="str">
        <f aca="false">IF($D69="","",IFERROR(INDEX(Classes!$D$2:$D$31,MATCH($D69,Classes!$A$2:$A$31,0)),""))</f>
        <v/>
      </c>
      <c r="F69" s="37"/>
      <c r="G69" s="37"/>
      <c r="H69" s="23" t="str">
        <f aca="false">IF(OR($G69="",N($E69)=0),"",$G69/$E69)</f>
        <v/>
      </c>
      <c r="I69" s="20" t="str">
        <f aca="false">IF(OR($F69="",$G69=""),"",MAX(0,$F69-$G69))</f>
        <v/>
      </c>
      <c r="J69" s="37"/>
    </row>
    <row r="70" customFormat="false" ht="15" hidden="false" customHeight="false" outlineLevel="0" collapsed="false">
      <c r="A70" s="35"/>
      <c r="B70" s="20" t="str">
        <f aca="false">IF($A70="","",TEXT($A70,"ddd"))</f>
        <v/>
      </c>
      <c r="C70" s="36"/>
      <c r="D70" s="37"/>
      <c r="E70" s="20" t="str">
        <f aca="false">IF($D70="","",IFERROR(INDEX(Classes!$D$2:$D$31,MATCH($D70,Classes!$A$2:$A$31,0)),""))</f>
        <v/>
      </c>
      <c r="F70" s="37"/>
      <c r="G70" s="37"/>
      <c r="H70" s="23" t="str">
        <f aca="false">IF(OR($G70="",N($E70)=0),"",$G70/$E70)</f>
        <v/>
      </c>
      <c r="I70" s="20" t="str">
        <f aca="false">IF(OR($F70="",$G70=""),"",MAX(0,$F70-$G70))</f>
        <v/>
      </c>
      <c r="J70" s="37"/>
    </row>
    <row r="71" customFormat="false" ht="15" hidden="false" customHeight="false" outlineLevel="0" collapsed="false">
      <c r="A71" s="35"/>
      <c r="B71" s="20" t="str">
        <f aca="false">IF($A71="","",TEXT($A71,"ddd"))</f>
        <v/>
      </c>
      <c r="C71" s="36"/>
      <c r="D71" s="37"/>
      <c r="E71" s="20" t="str">
        <f aca="false">IF($D71="","",IFERROR(INDEX(Classes!$D$2:$D$31,MATCH($D71,Classes!$A$2:$A$31,0)),""))</f>
        <v/>
      </c>
      <c r="F71" s="37"/>
      <c r="G71" s="37"/>
      <c r="H71" s="23" t="str">
        <f aca="false">IF(OR($G71="",N($E71)=0),"",$G71/$E71)</f>
        <v/>
      </c>
      <c r="I71" s="20" t="str">
        <f aca="false">IF(OR($F71="",$G71=""),"",MAX(0,$F71-$G71))</f>
        <v/>
      </c>
      <c r="J71" s="37"/>
    </row>
    <row r="72" customFormat="false" ht="15" hidden="false" customHeight="false" outlineLevel="0" collapsed="false">
      <c r="A72" s="35"/>
      <c r="B72" s="20" t="str">
        <f aca="false">IF($A72="","",TEXT($A72,"ddd"))</f>
        <v/>
      </c>
      <c r="C72" s="36"/>
      <c r="D72" s="37"/>
      <c r="E72" s="20" t="str">
        <f aca="false">IF($D72="","",IFERROR(INDEX(Classes!$D$2:$D$31,MATCH($D72,Classes!$A$2:$A$31,0)),""))</f>
        <v/>
      </c>
      <c r="F72" s="37"/>
      <c r="G72" s="37"/>
      <c r="H72" s="23" t="str">
        <f aca="false">IF(OR($G72="",N($E72)=0),"",$G72/$E72)</f>
        <v/>
      </c>
      <c r="I72" s="20" t="str">
        <f aca="false">IF(OR($F72="",$G72=""),"",MAX(0,$F72-$G72))</f>
        <v/>
      </c>
      <c r="J72" s="37"/>
    </row>
    <row r="73" customFormat="false" ht="15" hidden="false" customHeight="false" outlineLevel="0" collapsed="false">
      <c r="A73" s="35"/>
      <c r="B73" s="20" t="str">
        <f aca="false">IF($A73="","",TEXT($A73,"ddd"))</f>
        <v/>
      </c>
      <c r="C73" s="36"/>
      <c r="D73" s="37"/>
      <c r="E73" s="20" t="str">
        <f aca="false">IF($D73="","",IFERROR(INDEX(Classes!$D$2:$D$31,MATCH($D73,Classes!$A$2:$A$31,0)),""))</f>
        <v/>
      </c>
      <c r="F73" s="37"/>
      <c r="G73" s="37"/>
      <c r="H73" s="23" t="str">
        <f aca="false">IF(OR($G73="",N($E73)=0),"",$G73/$E73)</f>
        <v/>
      </c>
      <c r="I73" s="20" t="str">
        <f aca="false">IF(OR($F73="",$G73=""),"",MAX(0,$F73-$G73))</f>
        <v/>
      </c>
      <c r="J73" s="37"/>
    </row>
    <row r="74" customFormat="false" ht="15" hidden="false" customHeight="false" outlineLevel="0" collapsed="false">
      <c r="A74" s="35"/>
      <c r="B74" s="20" t="str">
        <f aca="false">IF($A74="","",TEXT($A74,"ddd"))</f>
        <v/>
      </c>
      <c r="C74" s="36"/>
      <c r="D74" s="37"/>
      <c r="E74" s="20" t="str">
        <f aca="false">IF($D74="","",IFERROR(INDEX(Classes!$D$2:$D$31,MATCH($D74,Classes!$A$2:$A$31,0)),""))</f>
        <v/>
      </c>
      <c r="F74" s="37"/>
      <c r="G74" s="37"/>
      <c r="H74" s="23" t="str">
        <f aca="false">IF(OR($G74="",N($E74)=0),"",$G74/$E74)</f>
        <v/>
      </c>
      <c r="I74" s="20" t="str">
        <f aca="false">IF(OR($F74="",$G74=""),"",MAX(0,$F74-$G74))</f>
        <v/>
      </c>
      <c r="J74" s="37"/>
    </row>
    <row r="75" customFormat="false" ht="15" hidden="false" customHeight="false" outlineLevel="0" collapsed="false">
      <c r="A75" s="35"/>
      <c r="B75" s="20" t="str">
        <f aca="false">IF($A75="","",TEXT($A75,"ddd"))</f>
        <v/>
      </c>
      <c r="C75" s="36"/>
      <c r="D75" s="37"/>
      <c r="E75" s="20" t="str">
        <f aca="false">IF($D75="","",IFERROR(INDEX(Classes!$D$2:$D$31,MATCH($D75,Classes!$A$2:$A$31,0)),""))</f>
        <v/>
      </c>
      <c r="F75" s="37"/>
      <c r="G75" s="37"/>
      <c r="H75" s="23" t="str">
        <f aca="false">IF(OR($G75="",N($E75)=0),"",$G75/$E75)</f>
        <v/>
      </c>
      <c r="I75" s="20" t="str">
        <f aca="false">IF(OR($F75="",$G75=""),"",MAX(0,$F75-$G75))</f>
        <v/>
      </c>
      <c r="J75" s="37"/>
    </row>
    <row r="76" customFormat="false" ht="15" hidden="false" customHeight="false" outlineLevel="0" collapsed="false">
      <c r="A76" s="35"/>
      <c r="B76" s="20" t="str">
        <f aca="false">IF($A76="","",TEXT($A76,"ddd"))</f>
        <v/>
      </c>
      <c r="C76" s="36"/>
      <c r="D76" s="37"/>
      <c r="E76" s="20" t="str">
        <f aca="false">IF($D76="","",IFERROR(INDEX(Classes!$D$2:$D$31,MATCH($D76,Classes!$A$2:$A$31,0)),""))</f>
        <v/>
      </c>
      <c r="F76" s="37"/>
      <c r="G76" s="37"/>
      <c r="H76" s="23" t="str">
        <f aca="false">IF(OR($G76="",N($E76)=0),"",$G76/$E76)</f>
        <v/>
      </c>
      <c r="I76" s="20" t="str">
        <f aca="false">IF(OR($F76="",$G76=""),"",MAX(0,$F76-$G76))</f>
        <v/>
      </c>
      <c r="J76" s="37"/>
    </row>
    <row r="77" customFormat="false" ht="15" hidden="false" customHeight="false" outlineLevel="0" collapsed="false">
      <c r="A77" s="35"/>
      <c r="B77" s="20" t="str">
        <f aca="false">IF($A77="","",TEXT($A77,"ddd"))</f>
        <v/>
      </c>
      <c r="C77" s="36"/>
      <c r="D77" s="37"/>
      <c r="E77" s="20" t="str">
        <f aca="false">IF($D77="","",IFERROR(INDEX(Classes!$D$2:$D$31,MATCH($D77,Classes!$A$2:$A$31,0)),""))</f>
        <v/>
      </c>
      <c r="F77" s="37"/>
      <c r="G77" s="37"/>
      <c r="H77" s="23" t="str">
        <f aca="false">IF(OR($G77="",N($E77)=0),"",$G77/$E77)</f>
        <v/>
      </c>
      <c r="I77" s="20" t="str">
        <f aca="false">IF(OR($F77="",$G77=""),"",MAX(0,$F77-$G77))</f>
        <v/>
      </c>
      <c r="J77" s="37"/>
    </row>
    <row r="78" customFormat="false" ht="15" hidden="false" customHeight="false" outlineLevel="0" collapsed="false">
      <c r="A78" s="35"/>
      <c r="B78" s="20" t="str">
        <f aca="false">IF($A78="","",TEXT($A78,"ddd"))</f>
        <v/>
      </c>
      <c r="C78" s="36"/>
      <c r="D78" s="37"/>
      <c r="E78" s="20" t="str">
        <f aca="false">IF($D78="","",IFERROR(INDEX(Classes!$D$2:$D$31,MATCH($D78,Classes!$A$2:$A$31,0)),""))</f>
        <v/>
      </c>
      <c r="F78" s="37"/>
      <c r="G78" s="37"/>
      <c r="H78" s="23" t="str">
        <f aca="false">IF(OR($G78="",N($E78)=0),"",$G78/$E78)</f>
        <v/>
      </c>
      <c r="I78" s="20" t="str">
        <f aca="false">IF(OR($F78="",$G78=""),"",MAX(0,$F78-$G78))</f>
        <v/>
      </c>
      <c r="J78" s="37"/>
    </row>
    <row r="79" customFormat="false" ht="15" hidden="false" customHeight="false" outlineLevel="0" collapsed="false">
      <c r="A79" s="35"/>
      <c r="B79" s="20" t="str">
        <f aca="false">IF($A79="","",TEXT($A79,"ddd"))</f>
        <v/>
      </c>
      <c r="C79" s="36"/>
      <c r="D79" s="37"/>
      <c r="E79" s="20" t="str">
        <f aca="false">IF($D79="","",IFERROR(INDEX(Classes!$D$2:$D$31,MATCH($D79,Classes!$A$2:$A$31,0)),""))</f>
        <v/>
      </c>
      <c r="F79" s="37"/>
      <c r="G79" s="37"/>
      <c r="H79" s="23" t="str">
        <f aca="false">IF(OR($G79="",N($E79)=0),"",$G79/$E79)</f>
        <v/>
      </c>
      <c r="I79" s="20" t="str">
        <f aca="false">IF(OR($F79="",$G79=""),"",MAX(0,$F79-$G79))</f>
        <v/>
      </c>
      <c r="J79" s="37"/>
    </row>
    <row r="80" customFormat="false" ht="15" hidden="false" customHeight="false" outlineLevel="0" collapsed="false">
      <c r="A80" s="35"/>
      <c r="B80" s="20" t="str">
        <f aca="false">IF($A80="","",TEXT($A80,"ddd"))</f>
        <v/>
      </c>
      <c r="C80" s="36"/>
      <c r="D80" s="37"/>
      <c r="E80" s="20" t="str">
        <f aca="false">IF($D80="","",IFERROR(INDEX(Classes!$D$2:$D$31,MATCH($D80,Classes!$A$2:$A$31,0)),""))</f>
        <v/>
      </c>
      <c r="F80" s="37"/>
      <c r="G80" s="37"/>
      <c r="H80" s="23" t="str">
        <f aca="false">IF(OR($G80="",N($E80)=0),"",$G80/$E80)</f>
        <v/>
      </c>
      <c r="I80" s="20" t="str">
        <f aca="false">IF(OR($F80="",$G80=""),"",MAX(0,$F80-$G80))</f>
        <v/>
      </c>
      <c r="J80" s="37"/>
    </row>
    <row r="81" customFormat="false" ht="15" hidden="false" customHeight="false" outlineLevel="0" collapsed="false">
      <c r="A81" s="35"/>
      <c r="B81" s="20" t="str">
        <f aca="false">IF($A81="","",TEXT($A81,"ddd"))</f>
        <v/>
      </c>
      <c r="C81" s="36"/>
      <c r="D81" s="37"/>
      <c r="E81" s="20" t="str">
        <f aca="false">IF($D81="","",IFERROR(INDEX(Classes!$D$2:$D$31,MATCH($D81,Classes!$A$2:$A$31,0)),""))</f>
        <v/>
      </c>
      <c r="F81" s="37"/>
      <c r="G81" s="37"/>
      <c r="H81" s="23" t="str">
        <f aca="false">IF(OR($G81="",N($E81)=0),"",$G81/$E81)</f>
        <v/>
      </c>
      <c r="I81" s="20" t="str">
        <f aca="false">IF(OR($F81="",$G81=""),"",MAX(0,$F81-$G81))</f>
        <v/>
      </c>
      <c r="J81" s="37"/>
    </row>
    <row r="82" customFormat="false" ht="15" hidden="false" customHeight="false" outlineLevel="0" collapsed="false">
      <c r="A82" s="35"/>
      <c r="B82" s="20" t="str">
        <f aca="false">IF($A82="","",TEXT($A82,"ddd"))</f>
        <v/>
      </c>
      <c r="C82" s="36"/>
      <c r="D82" s="37"/>
      <c r="E82" s="20" t="str">
        <f aca="false">IF($D82="","",IFERROR(INDEX(Classes!$D$2:$D$31,MATCH($D82,Classes!$A$2:$A$31,0)),""))</f>
        <v/>
      </c>
      <c r="F82" s="37"/>
      <c r="G82" s="37"/>
      <c r="H82" s="23" t="str">
        <f aca="false">IF(OR($G82="",N($E82)=0),"",$G82/$E82)</f>
        <v/>
      </c>
      <c r="I82" s="20" t="str">
        <f aca="false">IF(OR($F82="",$G82=""),"",MAX(0,$F82-$G82))</f>
        <v/>
      </c>
      <c r="J82" s="37"/>
    </row>
    <row r="83" customFormat="false" ht="15" hidden="false" customHeight="false" outlineLevel="0" collapsed="false">
      <c r="A83" s="35"/>
      <c r="B83" s="20" t="str">
        <f aca="false">IF($A83="","",TEXT($A83,"ddd"))</f>
        <v/>
      </c>
      <c r="C83" s="36"/>
      <c r="D83" s="37"/>
      <c r="E83" s="20" t="str">
        <f aca="false">IF($D83="","",IFERROR(INDEX(Classes!$D$2:$D$31,MATCH($D83,Classes!$A$2:$A$31,0)),""))</f>
        <v/>
      </c>
      <c r="F83" s="37"/>
      <c r="G83" s="37"/>
      <c r="H83" s="23" t="str">
        <f aca="false">IF(OR($G83="",N($E83)=0),"",$G83/$E83)</f>
        <v/>
      </c>
      <c r="I83" s="20" t="str">
        <f aca="false">IF(OR($F83="",$G83=""),"",MAX(0,$F83-$G83))</f>
        <v/>
      </c>
      <c r="J83" s="37"/>
    </row>
    <row r="84" customFormat="false" ht="15" hidden="false" customHeight="false" outlineLevel="0" collapsed="false">
      <c r="A84" s="35"/>
      <c r="B84" s="20" t="str">
        <f aca="false">IF($A84="","",TEXT($A84,"ddd"))</f>
        <v/>
      </c>
      <c r="C84" s="36"/>
      <c r="D84" s="37"/>
      <c r="E84" s="20" t="str">
        <f aca="false">IF($D84="","",IFERROR(INDEX(Classes!$D$2:$D$31,MATCH($D84,Classes!$A$2:$A$31,0)),""))</f>
        <v/>
      </c>
      <c r="F84" s="37"/>
      <c r="G84" s="37"/>
      <c r="H84" s="23" t="str">
        <f aca="false">IF(OR($G84="",N($E84)=0),"",$G84/$E84)</f>
        <v/>
      </c>
      <c r="I84" s="20" t="str">
        <f aca="false">IF(OR($F84="",$G84=""),"",MAX(0,$F84-$G84))</f>
        <v/>
      </c>
      <c r="J84" s="37"/>
    </row>
    <row r="85" customFormat="false" ht="15" hidden="false" customHeight="false" outlineLevel="0" collapsed="false">
      <c r="A85" s="35"/>
      <c r="B85" s="20" t="str">
        <f aca="false">IF($A85="","",TEXT($A85,"ddd"))</f>
        <v/>
      </c>
      <c r="C85" s="36"/>
      <c r="D85" s="37"/>
      <c r="E85" s="20" t="str">
        <f aca="false">IF($D85="","",IFERROR(INDEX(Classes!$D$2:$D$31,MATCH($D85,Classes!$A$2:$A$31,0)),""))</f>
        <v/>
      </c>
      <c r="F85" s="37"/>
      <c r="G85" s="37"/>
      <c r="H85" s="23" t="str">
        <f aca="false">IF(OR($G85="",N($E85)=0),"",$G85/$E85)</f>
        <v/>
      </c>
      <c r="I85" s="20" t="str">
        <f aca="false">IF(OR($F85="",$G85=""),"",MAX(0,$F85-$G85))</f>
        <v/>
      </c>
      <c r="J85" s="37"/>
    </row>
    <row r="86" customFormat="false" ht="15" hidden="false" customHeight="false" outlineLevel="0" collapsed="false">
      <c r="A86" s="35"/>
      <c r="B86" s="20" t="str">
        <f aca="false">IF($A86="","",TEXT($A86,"ddd"))</f>
        <v/>
      </c>
      <c r="C86" s="36"/>
      <c r="D86" s="37"/>
      <c r="E86" s="20" t="str">
        <f aca="false">IF($D86="","",IFERROR(INDEX(Classes!$D$2:$D$31,MATCH($D86,Classes!$A$2:$A$31,0)),""))</f>
        <v/>
      </c>
      <c r="F86" s="37"/>
      <c r="G86" s="37"/>
      <c r="H86" s="23" t="str">
        <f aca="false">IF(OR($G86="",N($E86)=0),"",$G86/$E86)</f>
        <v/>
      </c>
      <c r="I86" s="20" t="str">
        <f aca="false">IF(OR($F86="",$G86=""),"",MAX(0,$F86-$G86))</f>
        <v/>
      </c>
      <c r="J86" s="37"/>
    </row>
    <row r="87" customFormat="false" ht="15" hidden="false" customHeight="false" outlineLevel="0" collapsed="false">
      <c r="A87" s="35"/>
      <c r="B87" s="20" t="str">
        <f aca="false">IF($A87="","",TEXT($A87,"ddd"))</f>
        <v/>
      </c>
      <c r="C87" s="36"/>
      <c r="D87" s="37"/>
      <c r="E87" s="20" t="str">
        <f aca="false">IF($D87="","",IFERROR(INDEX(Classes!$D$2:$D$31,MATCH($D87,Classes!$A$2:$A$31,0)),""))</f>
        <v/>
      </c>
      <c r="F87" s="37"/>
      <c r="G87" s="37"/>
      <c r="H87" s="23" t="str">
        <f aca="false">IF(OR($G87="",N($E87)=0),"",$G87/$E87)</f>
        <v/>
      </c>
      <c r="I87" s="20" t="str">
        <f aca="false">IF(OR($F87="",$G87=""),"",MAX(0,$F87-$G87))</f>
        <v/>
      </c>
      <c r="J87" s="37"/>
    </row>
    <row r="88" customFormat="false" ht="15" hidden="false" customHeight="false" outlineLevel="0" collapsed="false">
      <c r="A88" s="35"/>
      <c r="B88" s="20" t="str">
        <f aca="false">IF($A88="","",TEXT($A88,"ddd"))</f>
        <v/>
      </c>
      <c r="C88" s="36"/>
      <c r="D88" s="37"/>
      <c r="E88" s="20" t="str">
        <f aca="false">IF($D88="","",IFERROR(INDEX(Classes!$D$2:$D$31,MATCH($D88,Classes!$A$2:$A$31,0)),""))</f>
        <v/>
      </c>
      <c r="F88" s="37"/>
      <c r="G88" s="37"/>
      <c r="H88" s="23" t="str">
        <f aca="false">IF(OR($G88="",N($E88)=0),"",$G88/$E88)</f>
        <v/>
      </c>
      <c r="I88" s="20" t="str">
        <f aca="false">IF(OR($F88="",$G88=""),"",MAX(0,$F88-$G88))</f>
        <v/>
      </c>
      <c r="J88" s="37"/>
    </row>
    <row r="89" customFormat="false" ht="15" hidden="false" customHeight="false" outlineLevel="0" collapsed="false">
      <c r="A89" s="35"/>
      <c r="B89" s="20" t="str">
        <f aca="false">IF($A89="","",TEXT($A89,"ddd"))</f>
        <v/>
      </c>
      <c r="C89" s="36"/>
      <c r="D89" s="37"/>
      <c r="E89" s="20" t="str">
        <f aca="false">IF($D89="","",IFERROR(INDEX(Classes!$D$2:$D$31,MATCH($D89,Classes!$A$2:$A$31,0)),""))</f>
        <v/>
      </c>
      <c r="F89" s="37"/>
      <c r="G89" s="37"/>
      <c r="H89" s="23" t="str">
        <f aca="false">IF(OR($G89="",N($E89)=0),"",$G89/$E89)</f>
        <v/>
      </c>
      <c r="I89" s="20" t="str">
        <f aca="false">IF(OR($F89="",$G89=""),"",MAX(0,$F89-$G89))</f>
        <v/>
      </c>
      <c r="J89" s="37"/>
    </row>
    <row r="90" customFormat="false" ht="15" hidden="false" customHeight="false" outlineLevel="0" collapsed="false">
      <c r="A90" s="35"/>
      <c r="B90" s="20" t="str">
        <f aca="false">IF($A90="","",TEXT($A90,"ddd"))</f>
        <v/>
      </c>
      <c r="C90" s="36"/>
      <c r="D90" s="37"/>
      <c r="E90" s="20" t="str">
        <f aca="false">IF($D90="","",IFERROR(INDEX(Classes!$D$2:$D$31,MATCH($D90,Classes!$A$2:$A$31,0)),""))</f>
        <v/>
      </c>
      <c r="F90" s="37"/>
      <c r="G90" s="37"/>
      <c r="H90" s="23" t="str">
        <f aca="false">IF(OR($G90="",N($E90)=0),"",$G90/$E90)</f>
        <v/>
      </c>
      <c r="I90" s="20" t="str">
        <f aca="false">IF(OR($F90="",$G90=""),"",MAX(0,$F90-$G90))</f>
        <v/>
      </c>
      <c r="J90" s="37"/>
    </row>
    <row r="91" customFormat="false" ht="15" hidden="false" customHeight="false" outlineLevel="0" collapsed="false">
      <c r="A91" s="35"/>
      <c r="B91" s="20" t="str">
        <f aca="false">IF($A91="","",TEXT($A91,"ddd"))</f>
        <v/>
      </c>
      <c r="C91" s="36"/>
      <c r="D91" s="37"/>
      <c r="E91" s="20" t="str">
        <f aca="false">IF($D91="","",IFERROR(INDEX(Classes!$D$2:$D$31,MATCH($D91,Classes!$A$2:$A$31,0)),""))</f>
        <v/>
      </c>
      <c r="F91" s="37"/>
      <c r="G91" s="37"/>
      <c r="H91" s="23" t="str">
        <f aca="false">IF(OR($G91="",N($E91)=0),"",$G91/$E91)</f>
        <v/>
      </c>
      <c r="I91" s="20" t="str">
        <f aca="false">IF(OR($F91="",$G91=""),"",MAX(0,$F91-$G91))</f>
        <v/>
      </c>
      <c r="J91" s="37"/>
    </row>
    <row r="92" customFormat="false" ht="15" hidden="false" customHeight="false" outlineLevel="0" collapsed="false">
      <c r="A92" s="35"/>
      <c r="B92" s="20" t="str">
        <f aca="false">IF($A92="","",TEXT($A92,"ddd"))</f>
        <v/>
      </c>
      <c r="C92" s="36"/>
      <c r="D92" s="37"/>
      <c r="E92" s="20" t="str">
        <f aca="false">IF($D92="","",IFERROR(INDEX(Classes!$D$2:$D$31,MATCH($D92,Classes!$A$2:$A$31,0)),""))</f>
        <v/>
      </c>
      <c r="F92" s="37"/>
      <c r="G92" s="37"/>
      <c r="H92" s="23" t="str">
        <f aca="false">IF(OR($G92="",N($E92)=0),"",$G92/$E92)</f>
        <v/>
      </c>
      <c r="I92" s="20" t="str">
        <f aca="false">IF(OR($F92="",$G92=""),"",MAX(0,$F92-$G92))</f>
        <v/>
      </c>
      <c r="J92" s="37"/>
    </row>
    <row r="93" customFormat="false" ht="15" hidden="false" customHeight="false" outlineLevel="0" collapsed="false">
      <c r="A93" s="35"/>
      <c r="B93" s="20" t="str">
        <f aca="false">IF($A93="","",TEXT($A93,"ddd"))</f>
        <v/>
      </c>
      <c r="C93" s="36"/>
      <c r="D93" s="37"/>
      <c r="E93" s="20" t="str">
        <f aca="false">IF($D93="","",IFERROR(INDEX(Classes!$D$2:$D$31,MATCH($D93,Classes!$A$2:$A$31,0)),""))</f>
        <v/>
      </c>
      <c r="F93" s="37"/>
      <c r="G93" s="37"/>
      <c r="H93" s="23" t="str">
        <f aca="false">IF(OR($G93="",N($E93)=0),"",$G93/$E93)</f>
        <v/>
      </c>
      <c r="I93" s="20" t="str">
        <f aca="false">IF(OR($F93="",$G93=""),"",MAX(0,$F93-$G93))</f>
        <v/>
      </c>
      <c r="J93" s="37"/>
    </row>
    <row r="94" customFormat="false" ht="15" hidden="false" customHeight="false" outlineLevel="0" collapsed="false">
      <c r="A94" s="35"/>
      <c r="B94" s="20" t="str">
        <f aca="false">IF($A94="","",TEXT($A94,"ddd"))</f>
        <v/>
      </c>
      <c r="C94" s="36"/>
      <c r="D94" s="37"/>
      <c r="E94" s="20" t="str">
        <f aca="false">IF($D94="","",IFERROR(INDEX(Classes!$D$2:$D$31,MATCH($D94,Classes!$A$2:$A$31,0)),""))</f>
        <v/>
      </c>
      <c r="F94" s="37"/>
      <c r="G94" s="37"/>
      <c r="H94" s="23" t="str">
        <f aca="false">IF(OR($G94="",N($E94)=0),"",$G94/$E94)</f>
        <v/>
      </c>
      <c r="I94" s="20" t="str">
        <f aca="false">IF(OR($F94="",$G94=""),"",MAX(0,$F94-$G94))</f>
        <v/>
      </c>
      <c r="J94" s="37"/>
    </row>
    <row r="95" customFormat="false" ht="15" hidden="false" customHeight="false" outlineLevel="0" collapsed="false">
      <c r="A95" s="35"/>
      <c r="B95" s="20" t="str">
        <f aca="false">IF($A95="","",TEXT($A95,"ddd"))</f>
        <v/>
      </c>
      <c r="C95" s="36"/>
      <c r="D95" s="37"/>
      <c r="E95" s="20" t="str">
        <f aca="false">IF($D95="","",IFERROR(INDEX(Classes!$D$2:$D$31,MATCH($D95,Classes!$A$2:$A$31,0)),""))</f>
        <v/>
      </c>
      <c r="F95" s="37"/>
      <c r="G95" s="37"/>
      <c r="H95" s="23" t="str">
        <f aca="false">IF(OR($G95="",N($E95)=0),"",$G95/$E95)</f>
        <v/>
      </c>
      <c r="I95" s="20" t="str">
        <f aca="false">IF(OR($F95="",$G95=""),"",MAX(0,$F95-$G95))</f>
        <v/>
      </c>
      <c r="J95" s="37"/>
    </row>
    <row r="96" customFormat="false" ht="15" hidden="false" customHeight="false" outlineLevel="0" collapsed="false">
      <c r="A96" s="35"/>
      <c r="B96" s="20" t="str">
        <f aca="false">IF($A96="","",TEXT($A96,"ddd"))</f>
        <v/>
      </c>
      <c r="C96" s="36"/>
      <c r="D96" s="37"/>
      <c r="E96" s="20" t="str">
        <f aca="false">IF($D96="","",IFERROR(INDEX(Classes!$D$2:$D$31,MATCH($D96,Classes!$A$2:$A$31,0)),""))</f>
        <v/>
      </c>
      <c r="F96" s="37"/>
      <c r="G96" s="37"/>
      <c r="H96" s="23" t="str">
        <f aca="false">IF(OR($G96="",N($E96)=0),"",$G96/$E96)</f>
        <v/>
      </c>
      <c r="I96" s="20" t="str">
        <f aca="false">IF(OR($F96="",$G96=""),"",MAX(0,$F96-$G96))</f>
        <v/>
      </c>
      <c r="J96" s="37"/>
    </row>
    <row r="97" customFormat="false" ht="15" hidden="false" customHeight="false" outlineLevel="0" collapsed="false">
      <c r="A97" s="35"/>
      <c r="B97" s="20" t="str">
        <f aca="false">IF($A97="","",TEXT($A97,"ddd"))</f>
        <v/>
      </c>
      <c r="C97" s="36"/>
      <c r="D97" s="37"/>
      <c r="E97" s="20" t="str">
        <f aca="false">IF($D97="","",IFERROR(INDEX(Classes!$D$2:$D$31,MATCH($D97,Classes!$A$2:$A$31,0)),""))</f>
        <v/>
      </c>
      <c r="F97" s="37"/>
      <c r="G97" s="37"/>
      <c r="H97" s="23" t="str">
        <f aca="false">IF(OR($G97="",N($E97)=0),"",$G97/$E97)</f>
        <v/>
      </c>
      <c r="I97" s="20" t="str">
        <f aca="false">IF(OR($F97="",$G97=""),"",MAX(0,$F97-$G97))</f>
        <v/>
      </c>
      <c r="J97" s="37"/>
    </row>
    <row r="98" customFormat="false" ht="15" hidden="false" customHeight="false" outlineLevel="0" collapsed="false">
      <c r="A98" s="35"/>
      <c r="B98" s="20" t="str">
        <f aca="false">IF($A98="","",TEXT($A98,"ddd"))</f>
        <v/>
      </c>
      <c r="C98" s="36"/>
      <c r="D98" s="37"/>
      <c r="E98" s="20" t="str">
        <f aca="false">IF($D98="","",IFERROR(INDEX(Classes!$D$2:$D$31,MATCH($D98,Classes!$A$2:$A$31,0)),""))</f>
        <v/>
      </c>
      <c r="F98" s="37"/>
      <c r="G98" s="37"/>
      <c r="H98" s="23" t="str">
        <f aca="false">IF(OR($G98="",N($E98)=0),"",$G98/$E98)</f>
        <v/>
      </c>
      <c r="I98" s="20" t="str">
        <f aca="false">IF(OR($F98="",$G98=""),"",MAX(0,$F98-$G98))</f>
        <v/>
      </c>
      <c r="J98" s="37"/>
    </row>
    <row r="99" customFormat="false" ht="15" hidden="false" customHeight="false" outlineLevel="0" collapsed="false">
      <c r="A99" s="35"/>
      <c r="B99" s="20" t="str">
        <f aca="false">IF($A99="","",TEXT($A99,"ddd"))</f>
        <v/>
      </c>
      <c r="C99" s="36"/>
      <c r="D99" s="37"/>
      <c r="E99" s="20" t="str">
        <f aca="false">IF($D99="","",IFERROR(INDEX(Classes!$D$2:$D$31,MATCH($D99,Classes!$A$2:$A$31,0)),""))</f>
        <v/>
      </c>
      <c r="F99" s="37"/>
      <c r="G99" s="37"/>
      <c r="H99" s="23" t="str">
        <f aca="false">IF(OR($G99="",N($E99)=0),"",$G99/$E99)</f>
        <v/>
      </c>
      <c r="I99" s="20" t="str">
        <f aca="false">IF(OR($F99="",$G99=""),"",MAX(0,$F99-$G99))</f>
        <v/>
      </c>
      <c r="J99" s="37"/>
    </row>
    <row r="100" customFormat="false" ht="15" hidden="false" customHeight="false" outlineLevel="0" collapsed="false">
      <c r="A100" s="35"/>
      <c r="B100" s="20" t="str">
        <f aca="false">IF($A100="","",TEXT($A100,"ddd"))</f>
        <v/>
      </c>
      <c r="C100" s="36"/>
      <c r="D100" s="37"/>
      <c r="E100" s="20" t="str">
        <f aca="false">IF($D100="","",IFERROR(INDEX(Classes!$D$2:$D$31,MATCH($D100,Classes!$A$2:$A$31,0)),""))</f>
        <v/>
      </c>
      <c r="F100" s="37"/>
      <c r="G100" s="37"/>
      <c r="H100" s="23" t="str">
        <f aca="false">IF(OR($G100="",N($E100)=0),"",$G100/$E100)</f>
        <v/>
      </c>
      <c r="I100" s="20" t="str">
        <f aca="false">IF(OR($F100="",$G100=""),"",MAX(0,$F100-$G100))</f>
        <v/>
      </c>
      <c r="J100" s="37"/>
    </row>
    <row r="101" customFormat="false" ht="15" hidden="false" customHeight="false" outlineLevel="0" collapsed="false">
      <c r="A101" s="35"/>
      <c r="B101" s="20" t="str">
        <f aca="false">IF($A101="","",TEXT($A101,"ddd"))</f>
        <v/>
      </c>
      <c r="C101" s="36"/>
      <c r="D101" s="37"/>
      <c r="E101" s="20" t="str">
        <f aca="false">IF($D101="","",IFERROR(INDEX(Classes!$D$2:$D$31,MATCH($D101,Classes!$A$2:$A$31,0)),""))</f>
        <v/>
      </c>
      <c r="F101" s="37"/>
      <c r="G101" s="37"/>
      <c r="H101" s="23" t="str">
        <f aca="false">IF(OR($G101="",N($E101)=0),"",$G101/$E101)</f>
        <v/>
      </c>
      <c r="I101" s="20" t="str">
        <f aca="false">IF(OR($F101="",$G101=""),"",MAX(0,$F101-$G101))</f>
        <v/>
      </c>
      <c r="J101" s="37"/>
    </row>
    <row r="102" customFormat="false" ht="15" hidden="false" customHeight="false" outlineLevel="0" collapsed="false">
      <c r="A102" s="35"/>
      <c r="B102" s="20" t="str">
        <f aca="false">IF($A102="","",TEXT($A102,"ddd"))</f>
        <v/>
      </c>
      <c r="C102" s="36"/>
      <c r="D102" s="37"/>
      <c r="E102" s="20" t="str">
        <f aca="false">IF($D102="","",IFERROR(INDEX(Classes!$D$2:$D$31,MATCH($D102,Classes!$A$2:$A$31,0)),""))</f>
        <v/>
      </c>
      <c r="F102" s="37"/>
      <c r="G102" s="37"/>
      <c r="H102" s="23" t="str">
        <f aca="false">IF(OR($G102="",N($E102)=0),"",$G102/$E102)</f>
        <v/>
      </c>
      <c r="I102" s="20" t="str">
        <f aca="false">IF(OR($F102="",$G102=""),"",MAX(0,$F102-$G102))</f>
        <v/>
      </c>
      <c r="J102" s="37"/>
    </row>
    <row r="103" customFormat="false" ht="15" hidden="false" customHeight="false" outlineLevel="0" collapsed="false">
      <c r="A103" s="35"/>
      <c r="B103" s="20" t="str">
        <f aca="false">IF($A103="","",TEXT($A103,"ddd"))</f>
        <v/>
      </c>
      <c r="C103" s="36"/>
      <c r="D103" s="37"/>
      <c r="E103" s="20" t="str">
        <f aca="false">IF($D103="","",IFERROR(INDEX(Classes!$D$2:$D$31,MATCH($D103,Classes!$A$2:$A$31,0)),""))</f>
        <v/>
      </c>
      <c r="F103" s="37"/>
      <c r="G103" s="37"/>
      <c r="H103" s="23" t="str">
        <f aca="false">IF(OR($G103="",N($E103)=0),"",$G103/$E103)</f>
        <v/>
      </c>
      <c r="I103" s="20" t="str">
        <f aca="false">IF(OR($F103="",$G103=""),"",MAX(0,$F103-$G103))</f>
        <v/>
      </c>
      <c r="J103" s="37"/>
    </row>
    <row r="104" customFormat="false" ht="15" hidden="false" customHeight="false" outlineLevel="0" collapsed="false">
      <c r="A104" s="35"/>
      <c r="B104" s="20" t="str">
        <f aca="false">IF($A104="","",TEXT($A104,"ddd"))</f>
        <v/>
      </c>
      <c r="C104" s="36"/>
      <c r="D104" s="37"/>
      <c r="E104" s="20" t="str">
        <f aca="false">IF($D104="","",IFERROR(INDEX(Classes!$D$2:$D$31,MATCH($D104,Classes!$A$2:$A$31,0)),""))</f>
        <v/>
      </c>
      <c r="F104" s="37"/>
      <c r="G104" s="37"/>
      <c r="H104" s="23" t="str">
        <f aca="false">IF(OR($G104="",N($E104)=0),"",$G104/$E104)</f>
        <v/>
      </c>
      <c r="I104" s="20" t="str">
        <f aca="false">IF(OR($F104="",$G104=""),"",MAX(0,$F104-$G104))</f>
        <v/>
      </c>
      <c r="J104" s="37"/>
    </row>
    <row r="105" customFormat="false" ht="15" hidden="false" customHeight="false" outlineLevel="0" collapsed="false">
      <c r="A105" s="35"/>
      <c r="B105" s="20" t="str">
        <f aca="false">IF($A105="","",TEXT($A105,"ddd"))</f>
        <v/>
      </c>
      <c r="C105" s="36"/>
      <c r="D105" s="37"/>
      <c r="E105" s="20" t="str">
        <f aca="false">IF($D105="","",IFERROR(INDEX(Classes!$D$2:$D$31,MATCH($D105,Classes!$A$2:$A$31,0)),""))</f>
        <v/>
      </c>
      <c r="F105" s="37"/>
      <c r="G105" s="37"/>
      <c r="H105" s="23" t="str">
        <f aca="false">IF(OR($G105="",N($E105)=0),"",$G105/$E105)</f>
        <v/>
      </c>
      <c r="I105" s="20" t="str">
        <f aca="false">IF(OR($F105="",$G105=""),"",MAX(0,$F105-$G105))</f>
        <v/>
      </c>
      <c r="J105" s="37"/>
    </row>
    <row r="106" customFormat="false" ht="15" hidden="false" customHeight="false" outlineLevel="0" collapsed="false">
      <c r="A106" s="35"/>
      <c r="B106" s="20" t="str">
        <f aca="false">IF($A106="","",TEXT($A106,"ddd"))</f>
        <v/>
      </c>
      <c r="C106" s="36"/>
      <c r="D106" s="37"/>
      <c r="E106" s="20" t="str">
        <f aca="false">IF($D106="","",IFERROR(INDEX(Classes!$D$2:$D$31,MATCH($D106,Classes!$A$2:$A$31,0)),""))</f>
        <v/>
      </c>
      <c r="F106" s="37"/>
      <c r="G106" s="37"/>
      <c r="H106" s="23" t="str">
        <f aca="false">IF(OR($G106="",N($E106)=0),"",$G106/$E106)</f>
        <v/>
      </c>
      <c r="I106" s="20" t="str">
        <f aca="false">IF(OR($F106="",$G106=""),"",MAX(0,$F106-$G106))</f>
        <v/>
      </c>
      <c r="J106" s="37"/>
    </row>
    <row r="107" customFormat="false" ht="15" hidden="false" customHeight="false" outlineLevel="0" collapsed="false">
      <c r="A107" s="35"/>
      <c r="B107" s="20" t="str">
        <f aca="false">IF($A107="","",TEXT($A107,"ddd"))</f>
        <v/>
      </c>
      <c r="C107" s="36"/>
      <c r="D107" s="37"/>
      <c r="E107" s="20" t="str">
        <f aca="false">IF($D107="","",IFERROR(INDEX(Classes!$D$2:$D$31,MATCH($D107,Classes!$A$2:$A$31,0)),""))</f>
        <v/>
      </c>
      <c r="F107" s="37"/>
      <c r="G107" s="37"/>
      <c r="H107" s="23" t="str">
        <f aca="false">IF(OR($G107="",N($E107)=0),"",$G107/$E107)</f>
        <v/>
      </c>
      <c r="I107" s="20" t="str">
        <f aca="false">IF(OR($F107="",$G107=""),"",MAX(0,$F107-$G107))</f>
        <v/>
      </c>
      <c r="J107" s="37"/>
    </row>
    <row r="108" customFormat="false" ht="15" hidden="false" customHeight="false" outlineLevel="0" collapsed="false">
      <c r="A108" s="35"/>
      <c r="B108" s="20" t="str">
        <f aca="false">IF($A108="","",TEXT($A108,"ddd"))</f>
        <v/>
      </c>
      <c r="C108" s="36"/>
      <c r="D108" s="37"/>
      <c r="E108" s="20" t="str">
        <f aca="false">IF($D108="","",IFERROR(INDEX(Classes!$D$2:$D$31,MATCH($D108,Classes!$A$2:$A$31,0)),""))</f>
        <v/>
      </c>
      <c r="F108" s="37"/>
      <c r="G108" s="37"/>
      <c r="H108" s="23" t="str">
        <f aca="false">IF(OR($G108="",N($E108)=0),"",$G108/$E108)</f>
        <v/>
      </c>
      <c r="I108" s="20" t="str">
        <f aca="false">IF(OR($F108="",$G108=""),"",MAX(0,$F108-$G108))</f>
        <v/>
      </c>
      <c r="J108" s="37"/>
    </row>
    <row r="109" customFormat="false" ht="15" hidden="false" customHeight="false" outlineLevel="0" collapsed="false">
      <c r="A109" s="35"/>
      <c r="B109" s="20" t="str">
        <f aca="false">IF($A109="","",TEXT($A109,"ddd"))</f>
        <v/>
      </c>
      <c r="C109" s="36"/>
      <c r="D109" s="37"/>
      <c r="E109" s="20" t="str">
        <f aca="false">IF($D109="","",IFERROR(INDEX(Classes!$D$2:$D$31,MATCH($D109,Classes!$A$2:$A$31,0)),""))</f>
        <v/>
      </c>
      <c r="F109" s="37"/>
      <c r="G109" s="37"/>
      <c r="H109" s="23" t="str">
        <f aca="false">IF(OR($G109="",N($E109)=0),"",$G109/$E109)</f>
        <v/>
      </c>
      <c r="I109" s="20" t="str">
        <f aca="false">IF(OR($F109="",$G109=""),"",MAX(0,$F109-$G109))</f>
        <v/>
      </c>
      <c r="J109" s="37"/>
    </row>
    <row r="110" customFormat="false" ht="15" hidden="false" customHeight="false" outlineLevel="0" collapsed="false">
      <c r="A110" s="35"/>
      <c r="B110" s="20" t="str">
        <f aca="false">IF($A110="","",TEXT($A110,"ddd"))</f>
        <v/>
      </c>
      <c r="C110" s="36"/>
      <c r="D110" s="37"/>
      <c r="E110" s="20" t="str">
        <f aca="false">IF($D110="","",IFERROR(INDEX(Classes!$D$2:$D$31,MATCH($D110,Classes!$A$2:$A$31,0)),""))</f>
        <v/>
      </c>
      <c r="F110" s="37"/>
      <c r="G110" s="37"/>
      <c r="H110" s="23" t="str">
        <f aca="false">IF(OR($G110="",N($E110)=0),"",$G110/$E110)</f>
        <v/>
      </c>
      <c r="I110" s="20" t="str">
        <f aca="false">IF(OR($F110="",$G110=""),"",MAX(0,$F110-$G110))</f>
        <v/>
      </c>
      <c r="J110" s="37"/>
    </row>
    <row r="111" customFormat="false" ht="15" hidden="false" customHeight="false" outlineLevel="0" collapsed="false">
      <c r="A111" s="35"/>
      <c r="B111" s="20" t="str">
        <f aca="false">IF($A111="","",TEXT($A111,"ddd"))</f>
        <v/>
      </c>
      <c r="C111" s="36"/>
      <c r="D111" s="37"/>
      <c r="E111" s="20" t="str">
        <f aca="false">IF($D111="","",IFERROR(INDEX(Classes!$D$2:$D$31,MATCH($D111,Classes!$A$2:$A$31,0)),""))</f>
        <v/>
      </c>
      <c r="F111" s="37"/>
      <c r="G111" s="37"/>
      <c r="H111" s="23" t="str">
        <f aca="false">IF(OR($G111="",N($E111)=0),"",$G111/$E111)</f>
        <v/>
      </c>
      <c r="I111" s="20" t="str">
        <f aca="false">IF(OR($F111="",$G111=""),"",MAX(0,$F111-$G111))</f>
        <v/>
      </c>
      <c r="J111" s="37"/>
    </row>
    <row r="112" customFormat="false" ht="15" hidden="false" customHeight="false" outlineLevel="0" collapsed="false">
      <c r="A112" s="35"/>
      <c r="B112" s="20" t="str">
        <f aca="false">IF($A112="","",TEXT($A112,"ddd"))</f>
        <v/>
      </c>
      <c r="C112" s="36"/>
      <c r="D112" s="37"/>
      <c r="E112" s="20" t="str">
        <f aca="false">IF($D112="","",IFERROR(INDEX(Classes!$D$2:$D$31,MATCH($D112,Classes!$A$2:$A$31,0)),""))</f>
        <v/>
      </c>
      <c r="F112" s="37"/>
      <c r="G112" s="37"/>
      <c r="H112" s="23" t="str">
        <f aca="false">IF(OR($G112="",N($E112)=0),"",$G112/$E112)</f>
        <v/>
      </c>
      <c r="I112" s="20" t="str">
        <f aca="false">IF(OR($F112="",$G112=""),"",MAX(0,$F112-$G112))</f>
        <v/>
      </c>
      <c r="J112" s="37"/>
    </row>
    <row r="113" customFormat="false" ht="15" hidden="false" customHeight="false" outlineLevel="0" collapsed="false">
      <c r="A113" s="35"/>
      <c r="B113" s="20" t="str">
        <f aca="false">IF($A113="","",TEXT($A113,"ddd"))</f>
        <v/>
      </c>
      <c r="C113" s="36"/>
      <c r="D113" s="37"/>
      <c r="E113" s="20" t="str">
        <f aca="false">IF($D113="","",IFERROR(INDEX(Classes!$D$2:$D$31,MATCH($D113,Classes!$A$2:$A$31,0)),""))</f>
        <v/>
      </c>
      <c r="F113" s="37"/>
      <c r="G113" s="37"/>
      <c r="H113" s="23" t="str">
        <f aca="false">IF(OR($G113="",N($E113)=0),"",$G113/$E113)</f>
        <v/>
      </c>
      <c r="I113" s="20" t="str">
        <f aca="false">IF(OR($F113="",$G113=""),"",MAX(0,$F113-$G113))</f>
        <v/>
      </c>
      <c r="J113" s="37"/>
    </row>
    <row r="114" customFormat="false" ht="15" hidden="false" customHeight="false" outlineLevel="0" collapsed="false">
      <c r="A114" s="35"/>
      <c r="B114" s="20" t="str">
        <f aca="false">IF($A114="","",TEXT($A114,"ddd"))</f>
        <v/>
      </c>
      <c r="C114" s="36"/>
      <c r="D114" s="37"/>
      <c r="E114" s="20" t="str">
        <f aca="false">IF($D114="","",IFERROR(INDEX(Classes!$D$2:$D$31,MATCH($D114,Classes!$A$2:$A$31,0)),""))</f>
        <v/>
      </c>
      <c r="F114" s="37"/>
      <c r="G114" s="37"/>
      <c r="H114" s="23" t="str">
        <f aca="false">IF(OR($G114="",N($E114)=0),"",$G114/$E114)</f>
        <v/>
      </c>
      <c r="I114" s="20" t="str">
        <f aca="false">IF(OR($F114="",$G114=""),"",MAX(0,$F114-$G114))</f>
        <v/>
      </c>
      <c r="J114" s="37"/>
    </row>
    <row r="115" customFormat="false" ht="15" hidden="false" customHeight="false" outlineLevel="0" collapsed="false">
      <c r="A115" s="35"/>
      <c r="B115" s="20" t="str">
        <f aca="false">IF($A115="","",TEXT($A115,"ddd"))</f>
        <v/>
      </c>
      <c r="C115" s="36"/>
      <c r="D115" s="37"/>
      <c r="E115" s="20" t="str">
        <f aca="false">IF($D115="","",IFERROR(INDEX(Classes!$D$2:$D$31,MATCH($D115,Classes!$A$2:$A$31,0)),""))</f>
        <v/>
      </c>
      <c r="F115" s="37"/>
      <c r="G115" s="37"/>
      <c r="H115" s="23" t="str">
        <f aca="false">IF(OR($G115="",N($E115)=0),"",$G115/$E115)</f>
        <v/>
      </c>
      <c r="I115" s="20" t="str">
        <f aca="false">IF(OR($F115="",$G115=""),"",MAX(0,$F115-$G115))</f>
        <v/>
      </c>
      <c r="J115" s="37"/>
    </row>
    <row r="116" customFormat="false" ht="15" hidden="false" customHeight="false" outlineLevel="0" collapsed="false">
      <c r="A116" s="35"/>
      <c r="B116" s="20" t="str">
        <f aca="false">IF($A116="","",TEXT($A116,"ddd"))</f>
        <v/>
      </c>
      <c r="C116" s="36"/>
      <c r="D116" s="37"/>
      <c r="E116" s="20" t="str">
        <f aca="false">IF($D116="","",IFERROR(INDEX(Classes!$D$2:$D$31,MATCH($D116,Classes!$A$2:$A$31,0)),""))</f>
        <v/>
      </c>
      <c r="F116" s="37"/>
      <c r="G116" s="37"/>
      <c r="H116" s="23" t="str">
        <f aca="false">IF(OR($G116="",N($E116)=0),"",$G116/$E116)</f>
        <v/>
      </c>
      <c r="I116" s="20" t="str">
        <f aca="false">IF(OR($F116="",$G116=""),"",MAX(0,$F116-$G116))</f>
        <v/>
      </c>
      <c r="J116" s="37"/>
    </row>
    <row r="117" customFormat="false" ht="15" hidden="false" customHeight="false" outlineLevel="0" collapsed="false">
      <c r="A117" s="35"/>
      <c r="B117" s="20" t="str">
        <f aca="false">IF($A117="","",TEXT($A117,"ddd"))</f>
        <v/>
      </c>
      <c r="C117" s="36"/>
      <c r="D117" s="37"/>
      <c r="E117" s="20" t="str">
        <f aca="false">IF($D117="","",IFERROR(INDEX(Classes!$D$2:$D$31,MATCH($D117,Classes!$A$2:$A$31,0)),""))</f>
        <v/>
      </c>
      <c r="F117" s="37"/>
      <c r="G117" s="37"/>
      <c r="H117" s="23" t="str">
        <f aca="false">IF(OR($G117="",N($E117)=0),"",$G117/$E117)</f>
        <v/>
      </c>
      <c r="I117" s="20" t="str">
        <f aca="false">IF(OR($F117="",$G117=""),"",MAX(0,$F117-$G117))</f>
        <v/>
      </c>
      <c r="J117" s="37"/>
    </row>
    <row r="118" customFormat="false" ht="15" hidden="false" customHeight="false" outlineLevel="0" collapsed="false">
      <c r="A118" s="35"/>
      <c r="B118" s="20" t="str">
        <f aca="false">IF($A118="","",TEXT($A118,"ddd"))</f>
        <v/>
      </c>
      <c r="C118" s="36"/>
      <c r="D118" s="37"/>
      <c r="E118" s="20" t="str">
        <f aca="false">IF($D118="","",IFERROR(INDEX(Classes!$D$2:$D$31,MATCH($D118,Classes!$A$2:$A$31,0)),""))</f>
        <v/>
      </c>
      <c r="F118" s="37"/>
      <c r="G118" s="37"/>
      <c r="H118" s="23" t="str">
        <f aca="false">IF(OR($G118="",N($E118)=0),"",$G118/$E118)</f>
        <v/>
      </c>
      <c r="I118" s="20" t="str">
        <f aca="false">IF(OR($F118="",$G118=""),"",MAX(0,$F118-$G118))</f>
        <v/>
      </c>
      <c r="J118" s="37"/>
    </row>
    <row r="119" customFormat="false" ht="15" hidden="false" customHeight="false" outlineLevel="0" collapsed="false">
      <c r="A119" s="35"/>
      <c r="B119" s="20" t="str">
        <f aca="false">IF($A119="","",TEXT($A119,"ddd"))</f>
        <v/>
      </c>
      <c r="C119" s="36"/>
      <c r="D119" s="37"/>
      <c r="E119" s="20" t="str">
        <f aca="false">IF($D119="","",IFERROR(INDEX(Classes!$D$2:$D$31,MATCH($D119,Classes!$A$2:$A$31,0)),""))</f>
        <v/>
      </c>
      <c r="F119" s="37"/>
      <c r="G119" s="37"/>
      <c r="H119" s="23" t="str">
        <f aca="false">IF(OR($G119="",N($E119)=0),"",$G119/$E119)</f>
        <v/>
      </c>
      <c r="I119" s="20" t="str">
        <f aca="false">IF(OR($F119="",$G119=""),"",MAX(0,$F119-$G119))</f>
        <v/>
      </c>
      <c r="J119" s="37"/>
    </row>
    <row r="120" customFormat="false" ht="15" hidden="false" customHeight="false" outlineLevel="0" collapsed="false">
      <c r="A120" s="35"/>
      <c r="B120" s="20" t="str">
        <f aca="false">IF($A120="","",TEXT($A120,"ddd"))</f>
        <v/>
      </c>
      <c r="C120" s="36"/>
      <c r="D120" s="37"/>
      <c r="E120" s="20" t="str">
        <f aca="false">IF($D120="","",IFERROR(INDEX(Classes!$D$2:$D$31,MATCH($D120,Classes!$A$2:$A$31,0)),""))</f>
        <v/>
      </c>
      <c r="F120" s="37"/>
      <c r="G120" s="37"/>
      <c r="H120" s="23" t="str">
        <f aca="false">IF(OR($G120="",N($E120)=0),"",$G120/$E120)</f>
        <v/>
      </c>
      <c r="I120" s="20" t="str">
        <f aca="false">IF(OR($F120="",$G120=""),"",MAX(0,$F120-$G120))</f>
        <v/>
      </c>
      <c r="J120" s="37"/>
    </row>
    <row r="121" customFormat="false" ht="15" hidden="false" customHeight="false" outlineLevel="0" collapsed="false">
      <c r="A121" s="35"/>
      <c r="B121" s="20" t="str">
        <f aca="false">IF($A121="","",TEXT($A121,"ddd"))</f>
        <v/>
      </c>
      <c r="C121" s="36"/>
      <c r="D121" s="37"/>
      <c r="E121" s="20" t="str">
        <f aca="false">IF($D121="","",IFERROR(INDEX(Classes!$D$2:$D$31,MATCH($D121,Classes!$A$2:$A$31,0)),""))</f>
        <v/>
      </c>
      <c r="F121" s="37"/>
      <c r="G121" s="37"/>
      <c r="H121" s="23" t="str">
        <f aca="false">IF(OR($G121="",N($E121)=0),"",$G121/$E121)</f>
        <v/>
      </c>
      <c r="I121" s="20" t="str">
        <f aca="false">IF(OR($F121="",$G121=""),"",MAX(0,$F121-$G121))</f>
        <v/>
      </c>
      <c r="J121" s="37"/>
    </row>
    <row r="122" customFormat="false" ht="15" hidden="false" customHeight="false" outlineLevel="0" collapsed="false">
      <c r="A122" s="35"/>
      <c r="B122" s="20" t="str">
        <f aca="false">IF($A122="","",TEXT($A122,"ddd"))</f>
        <v/>
      </c>
      <c r="C122" s="36"/>
      <c r="D122" s="37"/>
      <c r="E122" s="20" t="str">
        <f aca="false">IF($D122="","",IFERROR(INDEX(Classes!$D$2:$D$31,MATCH($D122,Classes!$A$2:$A$31,0)),""))</f>
        <v/>
      </c>
      <c r="F122" s="37"/>
      <c r="G122" s="37"/>
      <c r="H122" s="23" t="str">
        <f aca="false">IF(OR($G122="",N($E122)=0),"",$G122/$E122)</f>
        <v/>
      </c>
      <c r="I122" s="20" t="str">
        <f aca="false">IF(OR($F122="",$G122=""),"",MAX(0,$F122-$G122))</f>
        <v/>
      </c>
      <c r="J122" s="37"/>
    </row>
    <row r="123" customFormat="false" ht="15" hidden="false" customHeight="false" outlineLevel="0" collapsed="false">
      <c r="A123" s="35"/>
      <c r="B123" s="20" t="str">
        <f aca="false">IF($A123="","",TEXT($A123,"ddd"))</f>
        <v/>
      </c>
      <c r="C123" s="36"/>
      <c r="D123" s="37"/>
      <c r="E123" s="20" t="str">
        <f aca="false">IF($D123="","",IFERROR(INDEX(Classes!$D$2:$D$31,MATCH($D123,Classes!$A$2:$A$31,0)),""))</f>
        <v/>
      </c>
      <c r="F123" s="37"/>
      <c r="G123" s="37"/>
      <c r="H123" s="23" t="str">
        <f aca="false">IF(OR($G123="",N($E123)=0),"",$G123/$E123)</f>
        <v/>
      </c>
      <c r="I123" s="20" t="str">
        <f aca="false">IF(OR($F123="",$G123=""),"",MAX(0,$F123-$G123))</f>
        <v/>
      </c>
      <c r="J123" s="37"/>
    </row>
    <row r="124" customFormat="false" ht="15" hidden="false" customHeight="false" outlineLevel="0" collapsed="false">
      <c r="A124" s="35"/>
      <c r="B124" s="20" t="str">
        <f aca="false">IF($A124="","",TEXT($A124,"ddd"))</f>
        <v/>
      </c>
      <c r="C124" s="36"/>
      <c r="D124" s="37"/>
      <c r="E124" s="20" t="str">
        <f aca="false">IF($D124="","",IFERROR(INDEX(Classes!$D$2:$D$31,MATCH($D124,Classes!$A$2:$A$31,0)),""))</f>
        <v/>
      </c>
      <c r="F124" s="37"/>
      <c r="G124" s="37"/>
      <c r="H124" s="23" t="str">
        <f aca="false">IF(OR($G124="",N($E124)=0),"",$G124/$E124)</f>
        <v/>
      </c>
      <c r="I124" s="20" t="str">
        <f aca="false">IF(OR($F124="",$G124=""),"",MAX(0,$F124-$G124))</f>
        <v/>
      </c>
      <c r="J124" s="37"/>
    </row>
    <row r="125" customFormat="false" ht="15" hidden="false" customHeight="false" outlineLevel="0" collapsed="false">
      <c r="A125" s="35"/>
      <c r="B125" s="20" t="str">
        <f aca="false">IF($A125="","",TEXT($A125,"ddd"))</f>
        <v/>
      </c>
      <c r="C125" s="36"/>
      <c r="D125" s="37"/>
      <c r="E125" s="20" t="str">
        <f aca="false">IF($D125="","",IFERROR(INDEX(Classes!$D$2:$D$31,MATCH($D125,Classes!$A$2:$A$31,0)),""))</f>
        <v/>
      </c>
      <c r="F125" s="37"/>
      <c r="G125" s="37"/>
      <c r="H125" s="23" t="str">
        <f aca="false">IF(OR($G125="",N($E125)=0),"",$G125/$E125)</f>
        <v/>
      </c>
      <c r="I125" s="20" t="str">
        <f aca="false">IF(OR($F125="",$G125=""),"",MAX(0,$F125-$G125))</f>
        <v/>
      </c>
      <c r="J125" s="37"/>
    </row>
    <row r="126" customFormat="false" ht="15" hidden="false" customHeight="false" outlineLevel="0" collapsed="false">
      <c r="A126" s="35"/>
      <c r="B126" s="20" t="str">
        <f aca="false">IF($A126="","",TEXT($A126,"ddd"))</f>
        <v/>
      </c>
      <c r="C126" s="36"/>
      <c r="D126" s="37"/>
      <c r="E126" s="20" t="str">
        <f aca="false">IF($D126="","",IFERROR(INDEX(Classes!$D$2:$D$31,MATCH($D126,Classes!$A$2:$A$31,0)),""))</f>
        <v/>
      </c>
      <c r="F126" s="37"/>
      <c r="G126" s="37"/>
      <c r="H126" s="23" t="str">
        <f aca="false">IF(OR($G126="",N($E126)=0),"",$G126/$E126)</f>
        <v/>
      </c>
      <c r="I126" s="20" t="str">
        <f aca="false">IF(OR($F126="",$G126=""),"",MAX(0,$F126-$G126))</f>
        <v/>
      </c>
      <c r="J126" s="37"/>
    </row>
    <row r="127" customFormat="false" ht="15" hidden="false" customHeight="false" outlineLevel="0" collapsed="false">
      <c r="A127" s="35"/>
      <c r="B127" s="20" t="str">
        <f aca="false">IF($A127="","",TEXT($A127,"ddd"))</f>
        <v/>
      </c>
      <c r="C127" s="36"/>
      <c r="D127" s="37"/>
      <c r="E127" s="20" t="str">
        <f aca="false">IF($D127="","",IFERROR(INDEX(Classes!$D$2:$D$31,MATCH($D127,Classes!$A$2:$A$31,0)),""))</f>
        <v/>
      </c>
      <c r="F127" s="37"/>
      <c r="G127" s="37"/>
      <c r="H127" s="23" t="str">
        <f aca="false">IF(OR($G127="",N($E127)=0),"",$G127/$E127)</f>
        <v/>
      </c>
      <c r="I127" s="20" t="str">
        <f aca="false">IF(OR($F127="",$G127=""),"",MAX(0,$F127-$G127))</f>
        <v/>
      </c>
      <c r="J127" s="37"/>
    </row>
    <row r="128" customFormat="false" ht="15" hidden="false" customHeight="false" outlineLevel="0" collapsed="false">
      <c r="A128" s="35"/>
      <c r="B128" s="20" t="str">
        <f aca="false">IF($A128="","",TEXT($A128,"ddd"))</f>
        <v/>
      </c>
      <c r="C128" s="36"/>
      <c r="D128" s="37"/>
      <c r="E128" s="20" t="str">
        <f aca="false">IF($D128="","",IFERROR(INDEX(Classes!$D$2:$D$31,MATCH($D128,Classes!$A$2:$A$31,0)),""))</f>
        <v/>
      </c>
      <c r="F128" s="37"/>
      <c r="G128" s="37"/>
      <c r="H128" s="23" t="str">
        <f aca="false">IF(OR($G128="",N($E128)=0),"",$G128/$E128)</f>
        <v/>
      </c>
      <c r="I128" s="20" t="str">
        <f aca="false">IF(OR($F128="",$G128=""),"",MAX(0,$F128-$G128))</f>
        <v/>
      </c>
      <c r="J128" s="37"/>
    </row>
    <row r="129" customFormat="false" ht="15" hidden="false" customHeight="false" outlineLevel="0" collapsed="false">
      <c r="A129" s="35"/>
      <c r="B129" s="20" t="str">
        <f aca="false">IF($A129="","",TEXT($A129,"ddd"))</f>
        <v/>
      </c>
      <c r="C129" s="36"/>
      <c r="D129" s="37"/>
      <c r="E129" s="20" t="str">
        <f aca="false">IF($D129="","",IFERROR(INDEX(Classes!$D$2:$D$31,MATCH($D129,Classes!$A$2:$A$31,0)),""))</f>
        <v/>
      </c>
      <c r="F129" s="37"/>
      <c r="G129" s="37"/>
      <c r="H129" s="23" t="str">
        <f aca="false">IF(OR($G129="",N($E129)=0),"",$G129/$E129)</f>
        <v/>
      </c>
      <c r="I129" s="20" t="str">
        <f aca="false">IF(OR($F129="",$G129=""),"",MAX(0,$F129-$G129))</f>
        <v/>
      </c>
      <c r="J129" s="37"/>
    </row>
    <row r="130" customFormat="false" ht="15" hidden="false" customHeight="false" outlineLevel="0" collapsed="false">
      <c r="A130" s="35"/>
      <c r="B130" s="20" t="str">
        <f aca="false">IF($A130="","",TEXT($A130,"ddd"))</f>
        <v/>
      </c>
      <c r="C130" s="36"/>
      <c r="D130" s="37"/>
      <c r="E130" s="20" t="str">
        <f aca="false">IF($D130="","",IFERROR(INDEX(Classes!$D$2:$D$31,MATCH($D130,Classes!$A$2:$A$31,0)),""))</f>
        <v/>
      </c>
      <c r="F130" s="37"/>
      <c r="G130" s="37"/>
      <c r="H130" s="23" t="str">
        <f aca="false">IF(OR($G130="",N($E130)=0),"",$G130/$E130)</f>
        <v/>
      </c>
      <c r="I130" s="20" t="str">
        <f aca="false">IF(OR($F130="",$G130=""),"",MAX(0,$F130-$G130))</f>
        <v/>
      </c>
      <c r="J130" s="37"/>
    </row>
    <row r="131" customFormat="false" ht="15" hidden="false" customHeight="false" outlineLevel="0" collapsed="false">
      <c r="A131" s="35"/>
      <c r="B131" s="20" t="str">
        <f aca="false">IF($A131="","",TEXT($A131,"ddd"))</f>
        <v/>
      </c>
      <c r="C131" s="36"/>
      <c r="D131" s="37"/>
      <c r="E131" s="20" t="str">
        <f aca="false">IF($D131="","",IFERROR(INDEX(Classes!$D$2:$D$31,MATCH($D131,Classes!$A$2:$A$31,0)),""))</f>
        <v/>
      </c>
      <c r="F131" s="37"/>
      <c r="G131" s="37"/>
      <c r="H131" s="23" t="str">
        <f aca="false">IF(OR($G131="",N($E131)=0),"",$G131/$E131)</f>
        <v/>
      </c>
      <c r="I131" s="20" t="str">
        <f aca="false">IF(OR($F131="",$G131=""),"",MAX(0,$F131-$G131))</f>
        <v/>
      </c>
      <c r="J131" s="37"/>
    </row>
    <row r="132" customFormat="false" ht="15" hidden="false" customHeight="false" outlineLevel="0" collapsed="false">
      <c r="A132" s="35"/>
      <c r="B132" s="20" t="str">
        <f aca="false">IF($A132="","",TEXT($A132,"ddd"))</f>
        <v/>
      </c>
      <c r="C132" s="36"/>
      <c r="D132" s="37"/>
      <c r="E132" s="20" t="str">
        <f aca="false">IF($D132="","",IFERROR(INDEX(Classes!$D$2:$D$31,MATCH($D132,Classes!$A$2:$A$31,0)),""))</f>
        <v/>
      </c>
      <c r="F132" s="37"/>
      <c r="G132" s="37"/>
      <c r="H132" s="23" t="str">
        <f aca="false">IF(OR($G132="",N($E132)=0),"",$G132/$E132)</f>
        <v/>
      </c>
      <c r="I132" s="20" t="str">
        <f aca="false">IF(OR($F132="",$G132=""),"",MAX(0,$F132-$G132))</f>
        <v/>
      </c>
      <c r="J132" s="37"/>
    </row>
    <row r="133" customFormat="false" ht="15" hidden="false" customHeight="false" outlineLevel="0" collapsed="false">
      <c r="A133" s="35"/>
      <c r="B133" s="20" t="str">
        <f aca="false">IF($A133="","",TEXT($A133,"ddd"))</f>
        <v/>
      </c>
      <c r="C133" s="36"/>
      <c r="D133" s="37"/>
      <c r="E133" s="20" t="str">
        <f aca="false">IF($D133="","",IFERROR(INDEX(Classes!$D$2:$D$31,MATCH($D133,Classes!$A$2:$A$31,0)),""))</f>
        <v/>
      </c>
      <c r="F133" s="37"/>
      <c r="G133" s="37"/>
      <c r="H133" s="23" t="str">
        <f aca="false">IF(OR($G133="",N($E133)=0),"",$G133/$E133)</f>
        <v/>
      </c>
      <c r="I133" s="20" t="str">
        <f aca="false">IF(OR($F133="",$G133=""),"",MAX(0,$F133-$G133))</f>
        <v/>
      </c>
      <c r="J133" s="37"/>
    </row>
    <row r="134" customFormat="false" ht="15" hidden="false" customHeight="false" outlineLevel="0" collapsed="false">
      <c r="A134" s="35"/>
      <c r="B134" s="20" t="str">
        <f aca="false">IF($A134="","",TEXT($A134,"ddd"))</f>
        <v/>
      </c>
      <c r="C134" s="36"/>
      <c r="D134" s="37"/>
      <c r="E134" s="20" t="str">
        <f aca="false">IF($D134="","",IFERROR(INDEX(Classes!$D$2:$D$31,MATCH($D134,Classes!$A$2:$A$31,0)),""))</f>
        <v/>
      </c>
      <c r="F134" s="37"/>
      <c r="G134" s="37"/>
      <c r="H134" s="23" t="str">
        <f aca="false">IF(OR($G134="",N($E134)=0),"",$G134/$E134)</f>
        <v/>
      </c>
      <c r="I134" s="20" t="str">
        <f aca="false">IF(OR($F134="",$G134=""),"",MAX(0,$F134-$G134))</f>
        <v/>
      </c>
      <c r="J134" s="37"/>
    </row>
    <row r="135" customFormat="false" ht="15" hidden="false" customHeight="false" outlineLevel="0" collapsed="false">
      <c r="A135" s="35"/>
      <c r="B135" s="20" t="str">
        <f aca="false">IF($A135="","",TEXT($A135,"ddd"))</f>
        <v/>
      </c>
      <c r="C135" s="36"/>
      <c r="D135" s="37"/>
      <c r="E135" s="20" t="str">
        <f aca="false">IF($D135="","",IFERROR(INDEX(Classes!$D$2:$D$31,MATCH($D135,Classes!$A$2:$A$31,0)),""))</f>
        <v/>
      </c>
      <c r="F135" s="37"/>
      <c r="G135" s="37"/>
      <c r="H135" s="23" t="str">
        <f aca="false">IF(OR($G135="",N($E135)=0),"",$G135/$E135)</f>
        <v/>
      </c>
      <c r="I135" s="20" t="str">
        <f aca="false">IF(OR($F135="",$G135=""),"",MAX(0,$F135-$G135))</f>
        <v/>
      </c>
      <c r="J135" s="37"/>
    </row>
    <row r="136" customFormat="false" ht="15" hidden="false" customHeight="false" outlineLevel="0" collapsed="false">
      <c r="A136" s="35"/>
      <c r="B136" s="20" t="str">
        <f aca="false">IF($A136="","",TEXT($A136,"ddd"))</f>
        <v/>
      </c>
      <c r="C136" s="36"/>
      <c r="D136" s="37"/>
      <c r="E136" s="20" t="str">
        <f aca="false">IF($D136="","",IFERROR(INDEX(Classes!$D$2:$D$31,MATCH($D136,Classes!$A$2:$A$31,0)),""))</f>
        <v/>
      </c>
      <c r="F136" s="37"/>
      <c r="G136" s="37"/>
      <c r="H136" s="23" t="str">
        <f aca="false">IF(OR($G136="",N($E136)=0),"",$G136/$E136)</f>
        <v/>
      </c>
      <c r="I136" s="20" t="str">
        <f aca="false">IF(OR($F136="",$G136=""),"",MAX(0,$F136-$G136))</f>
        <v/>
      </c>
      <c r="J136" s="37"/>
    </row>
    <row r="137" customFormat="false" ht="15" hidden="false" customHeight="false" outlineLevel="0" collapsed="false">
      <c r="A137" s="35"/>
      <c r="B137" s="20" t="str">
        <f aca="false">IF($A137="","",TEXT($A137,"ddd"))</f>
        <v/>
      </c>
      <c r="C137" s="36"/>
      <c r="D137" s="37"/>
      <c r="E137" s="20" t="str">
        <f aca="false">IF($D137="","",IFERROR(INDEX(Classes!$D$2:$D$31,MATCH($D137,Classes!$A$2:$A$31,0)),""))</f>
        <v/>
      </c>
      <c r="F137" s="37"/>
      <c r="G137" s="37"/>
      <c r="H137" s="23" t="str">
        <f aca="false">IF(OR($G137="",N($E137)=0),"",$G137/$E137)</f>
        <v/>
      </c>
      <c r="I137" s="20" t="str">
        <f aca="false">IF(OR($F137="",$G137=""),"",MAX(0,$F137-$G137))</f>
        <v/>
      </c>
      <c r="J137" s="37"/>
    </row>
    <row r="138" customFormat="false" ht="15" hidden="false" customHeight="false" outlineLevel="0" collapsed="false">
      <c r="A138" s="35"/>
      <c r="B138" s="20" t="str">
        <f aca="false">IF($A138="","",TEXT($A138,"ddd"))</f>
        <v/>
      </c>
      <c r="C138" s="36"/>
      <c r="D138" s="37"/>
      <c r="E138" s="20" t="str">
        <f aca="false">IF($D138="","",IFERROR(INDEX(Classes!$D$2:$D$31,MATCH($D138,Classes!$A$2:$A$31,0)),""))</f>
        <v/>
      </c>
      <c r="F138" s="37"/>
      <c r="G138" s="37"/>
      <c r="H138" s="23" t="str">
        <f aca="false">IF(OR($G138="",N($E138)=0),"",$G138/$E138)</f>
        <v/>
      </c>
      <c r="I138" s="20" t="str">
        <f aca="false">IF(OR($F138="",$G138=""),"",MAX(0,$F138-$G138))</f>
        <v/>
      </c>
      <c r="J138" s="37"/>
    </row>
    <row r="139" customFormat="false" ht="15" hidden="false" customHeight="false" outlineLevel="0" collapsed="false">
      <c r="A139" s="35"/>
      <c r="B139" s="20" t="str">
        <f aca="false">IF($A139="","",TEXT($A139,"ddd"))</f>
        <v/>
      </c>
      <c r="C139" s="36"/>
      <c r="D139" s="37"/>
      <c r="E139" s="20" t="str">
        <f aca="false">IF($D139="","",IFERROR(INDEX(Classes!$D$2:$D$31,MATCH($D139,Classes!$A$2:$A$31,0)),""))</f>
        <v/>
      </c>
      <c r="F139" s="37"/>
      <c r="G139" s="37"/>
      <c r="H139" s="23" t="str">
        <f aca="false">IF(OR($G139="",N($E139)=0),"",$G139/$E139)</f>
        <v/>
      </c>
      <c r="I139" s="20" t="str">
        <f aca="false">IF(OR($F139="",$G139=""),"",MAX(0,$F139-$G139))</f>
        <v/>
      </c>
      <c r="J139" s="37"/>
    </row>
    <row r="140" customFormat="false" ht="15" hidden="false" customHeight="false" outlineLevel="0" collapsed="false">
      <c r="A140" s="35"/>
      <c r="B140" s="20" t="str">
        <f aca="false">IF($A140="","",TEXT($A140,"ddd"))</f>
        <v/>
      </c>
      <c r="C140" s="36"/>
      <c r="D140" s="37"/>
      <c r="E140" s="20" t="str">
        <f aca="false">IF($D140="","",IFERROR(INDEX(Classes!$D$2:$D$31,MATCH($D140,Classes!$A$2:$A$31,0)),""))</f>
        <v/>
      </c>
      <c r="F140" s="37"/>
      <c r="G140" s="37"/>
      <c r="H140" s="23" t="str">
        <f aca="false">IF(OR($G140="",N($E140)=0),"",$G140/$E140)</f>
        <v/>
      </c>
      <c r="I140" s="20" t="str">
        <f aca="false">IF(OR($F140="",$G140=""),"",MAX(0,$F140-$G140))</f>
        <v/>
      </c>
      <c r="J140" s="37"/>
    </row>
    <row r="141" customFormat="false" ht="15" hidden="false" customHeight="false" outlineLevel="0" collapsed="false">
      <c r="A141" s="35"/>
      <c r="B141" s="20" t="str">
        <f aca="false">IF($A141="","",TEXT($A141,"ddd"))</f>
        <v/>
      </c>
      <c r="C141" s="36"/>
      <c r="D141" s="37"/>
      <c r="E141" s="20" t="str">
        <f aca="false">IF($D141="","",IFERROR(INDEX(Classes!$D$2:$D$31,MATCH($D141,Classes!$A$2:$A$31,0)),""))</f>
        <v/>
      </c>
      <c r="F141" s="37"/>
      <c r="G141" s="37"/>
      <c r="H141" s="23" t="str">
        <f aca="false">IF(OR($G141="",N($E141)=0),"",$G141/$E141)</f>
        <v/>
      </c>
      <c r="I141" s="20" t="str">
        <f aca="false">IF(OR($F141="",$G141=""),"",MAX(0,$F141-$G141))</f>
        <v/>
      </c>
      <c r="J141" s="37"/>
    </row>
    <row r="142" customFormat="false" ht="15" hidden="false" customHeight="false" outlineLevel="0" collapsed="false">
      <c r="A142" s="35"/>
      <c r="B142" s="20" t="str">
        <f aca="false">IF($A142="","",TEXT($A142,"ddd"))</f>
        <v/>
      </c>
      <c r="C142" s="36"/>
      <c r="D142" s="37"/>
      <c r="E142" s="20" t="str">
        <f aca="false">IF($D142="","",IFERROR(INDEX(Classes!$D$2:$D$31,MATCH($D142,Classes!$A$2:$A$31,0)),""))</f>
        <v/>
      </c>
      <c r="F142" s="37"/>
      <c r="G142" s="37"/>
      <c r="H142" s="23" t="str">
        <f aca="false">IF(OR($G142="",N($E142)=0),"",$G142/$E142)</f>
        <v/>
      </c>
      <c r="I142" s="20" t="str">
        <f aca="false">IF(OR($F142="",$G142=""),"",MAX(0,$F142-$G142))</f>
        <v/>
      </c>
      <c r="J142" s="37"/>
    </row>
    <row r="143" customFormat="false" ht="15" hidden="false" customHeight="false" outlineLevel="0" collapsed="false">
      <c r="A143" s="35"/>
      <c r="B143" s="20" t="str">
        <f aca="false">IF($A143="","",TEXT($A143,"ddd"))</f>
        <v/>
      </c>
      <c r="C143" s="36"/>
      <c r="D143" s="37"/>
      <c r="E143" s="20" t="str">
        <f aca="false">IF($D143="","",IFERROR(INDEX(Classes!$D$2:$D$31,MATCH($D143,Classes!$A$2:$A$31,0)),""))</f>
        <v/>
      </c>
      <c r="F143" s="37"/>
      <c r="G143" s="37"/>
      <c r="H143" s="23" t="str">
        <f aca="false">IF(OR($G143="",N($E143)=0),"",$G143/$E143)</f>
        <v/>
      </c>
      <c r="I143" s="20" t="str">
        <f aca="false">IF(OR($F143="",$G143=""),"",MAX(0,$F143-$G143))</f>
        <v/>
      </c>
      <c r="J143" s="37"/>
    </row>
    <row r="144" customFormat="false" ht="15" hidden="false" customHeight="false" outlineLevel="0" collapsed="false">
      <c r="A144" s="35"/>
      <c r="B144" s="20" t="str">
        <f aca="false">IF($A144="","",TEXT($A144,"ddd"))</f>
        <v/>
      </c>
      <c r="C144" s="36"/>
      <c r="D144" s="37"/>
      <c r="E144" s="20" t="str">
        <f aca="false">IF($D144="","",IFERROR(INDEX(Classes!$D$2:$D$31,MATCH($D144,Classes!$A$2:$A$31,0)),""))</f>
        <v/>
      </c>
      <c r="F144" s="37"/>
      <c r="G144" s="37"/>
      <c r="H144" s="23" t="str">
        <f aca="false">IF(OR($G144="",N($E144)=0),"",$G144/$E144)</f>
        <v/>
      </c>
      <c r="I144" s="20" t="str">
        <f aca="false">IF(OR($F144="",$G144=""),"",MAX(0,$F144-$G144))</f>
        <v/>
      </c>
      <c r="J144" s="37"/>
    </row>
    <row r="145" customFormat="false" ht="15" hidden="false" customHeight="false" outlineLevel="0" collapsed="false">
      <c r="A145" s="35"/>
      <c r="B145" s="20" t="str">
        <f aca="false">IF($A145="","",TEXT($A145,"ddd"))</f>
        <v/>
      </c>
      <c r="C145" s="36"/>
      <c r="D145" s="37"/>
      <c r="E145" s="20" t="str">
        <f aca="false">IF($D145="","",IFERROR(INDEX(Classes!$D$2:$D$31,MATCH($D145,Classes!$A$2:$A$31,0)),""))</f>
        <v/>
      </c>
      <c r="F145" s="37"/>
      <c r="G145" s="37"/>
      <c r="H145" s="23" t="str">
        <f aca="false">IF(OR($G145="",N($E145)=0),"",$G145/$E145)</f>
        <v/>
      </c>
      <c r="I145" s="20" t="str">
        <f aca="false">IF(OR($F145="",$G145=""),"",MAX(0,$F145-$G145))</f>
        <v/>
      </c>
      <c r="J145" s="37"/>
    </row>
    <row r="146" customFormat="false" ht="15" hidden="false" customHeight="false" outlineLevel="0" collapsed="false">
      <c r="A146" s="35"/>
      <c r="B146" s="20" t="str">
        <f aca="false">IF($A146="","",TEXT($A146,"ddd"))</f>
        <v/>
      </c>
      <c r="C146" s="36"/>
      <c r="D146" s="37"/>
      <c r="E146" s="20" t="str">
        <f aca="false">IF($D146="","",IFERROR(INDEX(Classes!$D$2:$D$31,MATCH($D146,Classes!$A$2:$A$31,0)),""))</f>
        <v/>
      </c>
      <c r="F146" s="37"/>
      <c r="G146" s="37"/>
      <c r="H146" s="23" t="str">
        <f aca="false">IF(OR($G146="",N($E146)=0),"",$G146/$E146)</f>
        <v/>
      </c>
      <c r="I146" s="20" t="str">
        <f aca="false">IF(OR($F146="",$G146=""),"",MAX(0,$F146-$G146))</f>
        <v/>
      </c>
      <c r="J146" s="37"/>
    </row>
    <row r="147" customFormat="false" ht="15" hidden="false" customHeight="false" outlineLevel="0" collapsed="false">
      <c r="A147" s="35"/>
      <c r="B147" s="20" t="str">
        <f aca="false">IF($A147="","",TEXT($A147,"ddd"))</f>
        <v/>
      </c>
      <c r="C147" s="36"/>
      <c r="D147" s="37"/>
      <c r="E147" s="20" t="str">
        <f aca="false">IF($D147="","",IFERROR(INDEX(Classes!$D$2:$D$31,MATCH($D147,Classes!$A$2:$A$31,0)),""))</f>
        <v/>
      </c>
      <c r="F147" s="37"/>
      <c r="G147" s="37"/>
      <c r="H147" s="23" t="str">
        <f aca="false">IF(OR($G147="",N($E147)=0),"",$G147/$E147)</f>
        <v/>
      </c>
      <c r="I147" s="20" t="str">
        <f aca="false">IF(OR($F147="",$G147=""),"",MAX(0,$F147-$G147))</f>
        <v/>
      </c>
      <c r="J147" s="37"/>
    </row>
    <row r="148" customFormat="false" ht="15" hidden="false" customHeight="false" outlineLevel="0" collapsed="false">
      <c r="A148" s="35"/>
      <c r="B148" s="20" t="str">
        <f aca="false">IF($A148="","",TEXT($A148,"ddd"))</f>
        <v/>
      </c>
      <c r="C148" s="36"/>
      <c r="D148" s="37"/>
      <c r="E148" s="20" t="str">
        <f aca="false">IF($D148="","",IFERROR(INDEX(Classes!$D$2:$D$31,MATCH($D148,Classes!$A$2:$A$31,0)),""))</f>
        <v/>
      </c>
      <c r="F148" s="37"/>
      <c r="G148" s="37"/>
      <c r="H148" s="23" t="str">
        <f aca="false">IF(OR($G148="",N($E148)=0),"",$G148/$E148)</f>
        <v/>
      </c>
      <c r="I148" s="20" t="str">
        <f aca="false">IF(OR($F148="",$G148=""),"",MAX(0,$F148-$G148))</f>
        <v/>
      </c>
      <c r="J148" s="37"/>
    </row>
    <row r="149" customFormat="false" ht="15" hidden="false" customHeight="false" outlineLevel="0" collapsed="false">
      <c r="A149" s="35"/>
      <c r="B149" s="20" t="str">
        <f aca="false">IF($A149="","",TEXT($A149,"ddd"))</f>
        <v/>
      </c>
      <c r="C149" s="36"/>
      <c r="D149" s="37"/>
      <c r="E149" s="20" t="str">
        <f aca="false">IF($D149="","",IFERROR(INDEX(Classes!$D$2:$D$31,MATCH($D149,Classes!$A$2:$A$31,0)),""))</f>
        <v/>
      </c>
      <c r="F149" s="37"/>
      <c r="G149" s="37"/>
      <c r="H149" s="23" t="str">
        <f aca="false">IF(OR($G149="",N($E149)=0),"",$G149/$E149)</f>
        <v/>
      </c>
      <c r="I149" s="20" t="str">
        <f aca="false">IF(OR($F149="",$G149=""),"",MAX(0,$F149-$G149))</f>
        <v/>
      </c>
      <c r="J149" s="37"/>
    </row>
    <row r="150" customFormat="false" ht="15" hidden="false" customHeight="false" outlineLevel="0" collapsed="false">
      <c r="A150" s="35"/>
      <c r="B150" s="20" t="str">
        <f aca="false">IF($A150="","",TEXT($A150,"ddd"))</f>
        <v/>
      </c>
      <c r="C150" s="36"/>
      <c r="D150" s="37"/>
      <c r="E150" s="20" t="str">
        <f aca="false">IF($D150="","",IFERROR(INDEX(Classes!$D$2:$D$31,MATCH($D150,Classes!$A$2:$A$31,0)),""))</f>
        <v/>
      </c>
      <c r="F150" s="37"/>
      <c r="G150" s="37"/>
      <c r="H150" s="23" t="str">
        <f aca="false">IF(OR($G150="",N($E150)=0),"",$G150/$E150)</f>
        <v/>
      </c>
      <c r="I150" s="20" t="str">
        <f aca="false">IF(OR($F150="",$G150=""),"",MAX(0,$F150-$G150))</f>
        <v/>
      </c>
      <c r="J150" s="37"/>
    </row>
    <row r="151" customFormat="false" ht="15" hidden="false" customHeight="false" outlineLevel="0" collapsed="false">
      <c r="A151" s="35"/>
      <c r="B151" s="20" t="str">
        <f aca="false">IF($A151="","",TEXT($A151,"ddd"))</f>
        <v/>
      </c>
      <c r="C151" s="36"/>
      <c r="D151" s="37"/>
      <c r="E151" s="20" t="str">
        <f aca="false">IF($D151="","",IFERROR(INDEX(Classes!$D$2:$D$31,MATCH($D151,Classes!$A$2:$A$31,0)),""))</f>
        <v/>
      </c>
      <c r="F151" s="37"/>
      <c r="G151" s="37"/>
      <c r="H151" s="23" t="str">
        <f aca="false">IF(OR($G151="",N($E151)=0),"",$G151/$E151)</f>
        <v/>
      </c>
      <c r="I151" s="20" t="str">
        <f aca="false">IF(OR($F151="",$G151=""),"",MAX(0,$F151-$G151))</f>
        <v/>
      </c>
      <c r="J151" s="37"/>
    </row>
    <row r="152" customFormat="false" ht="15" hidden="false" customHeight="false" outlineLevel="0" collapsed="false">
      <c r="A152" s="35"/>
      <c r="B152" s="20" t="str">
        <f aca="false">IF($A152="","",TEXT($A152,"ddd"))</f>
        <v/>
      </c>
      <c r="C152" s="36"/>
      <c r="D152" s="37"/>
      <c r="E152" s="20" t="str">
        <f aca="false">IF($D152="","",IFERROR(INDEX(Classes!$D$2:$D$31,MATCH($D152,Classes!$A$2:$A$31,0)),""))</f>
        <v/>
      </c>
      <c r="F152" s="37"/>
      <c r="G152" s="37"/>
      <c r="H152" s="23" t="str">
        <f aca="false">IF(OR($G152="",N($E152)=0),"",$G152/$E152)</f>
        <v/>
      </c>
      <c r="I152" s="20" t="str">
        <f aca="false">IF(OR($F152="",$G152=""),"",MAX(0,$F152-$G152))</f>
        <v/>
      </c>
      <c r="J152" s="37"/>
    </row>
    <row r="153" customFormat="false" ht="15" hidden="false" customHeight="false" outlineLevel="0" collapsed="false">
      <c r="A153" s="35"/>
      <c r="B153" s="20" t="str">
        <f aca="false">IF($A153="","",TEXT($A153,"ddd"))</f>
        <v/>
      </c>
      <c r="C153" s="36"/>
      <c r="D153" s="37"/>
      <c r="E153" s="20" t="str">
        <f aca="false">IF($D153="","",IFERROR(INDEX(Classes!$D$2:$D$31,MATCH($D153,Classes!$A$2:$A$31,0)),""))</f>
        <v/>
      </c>
      <c r="F153" s="37"/>
      <c r="G153" s="37"/>
      <c r="H153" s="23" t="str">
        <f aca="false">IF(OR($G153="",N($E153)=0),"",$G153/$E153)</f>
        <v/>
      </c>
      <c r="I153" s="20" t="str">
        <f aca="false">IF(OR($F153="",$G153=""),"",MAX(0,$F153-$G153))</f>
        <v/>
      </c>
      <c r="J153" s="37"/>
    </row>
    <row r="154" customFormat="false" ht="15" hidden="false" customHeight="false" outlineLevel="0" collapsed="false">
      <c r="A154" s="35"/>
      <c r="B154" s="20" t="str">
        <f aca="false">IF($A154="","",TEXT($A154,"ddd"))</f>
        <v/>
      </c>
      <c r="C154" s="36"/>
      <c r="D154" s="37"/>
      <c r="E154" s="20" t="str">
        <f aca="false">IF($D154="","",IFERROR(INDEX(Classes!$D$2:$D$31,MATCH($D154,Classes!$A$2:$A$31,0)),""))</f>
        <v/>
      </c>
      <c r="F154" s="37"/>
      <c r="G154" s="37"/>
      <c r="H154" s="23" t="str">
        <f aca="false">IF(OR($G154="",N($E154)=0),"",$G154/$E154)</f>
        <v/>
      </c>
      <c r="I154" s="20" t="str">
        <f aca="false">IF(OR($F154="",$G154=""),"",MAX(0,$F154-$G154))</f>
        <v/>
      </c>
      <c r="J154" s="37"/>
    </row>
    <row r="155" customFormat="false" ht="15" hidden="false" customHeight="false" outlineLevel="0" collapsed="false">
      <c r="A155" s="35"/>
      <c r="B155" s="20" t="str">
        <f aca="false">IF($A155="","",TEXT($A155,"ddd"))</f>
        <v/>
      </c>
      <c r="C155" s="36"/>
      <c r="D155" s="37"/>
      <c r="E155" s="20" t="str">
        <f aca="false">IF($D155="","",IFERROR(INDEX(Classes!$D$2:$D$31,MATCH($D155,Classes!$A$2:$A$31,0)),""))</f>
        <v/>
      </c>
      <c r="F155" s="37"/>
      <c r="G155" s="37"/>
      <c r="H155" s="23" t="str">
        <f aca="false">IF(OR($G155="",N($E155)=0),"",$G155/$E155)</f>
        <v/>
      </c>
      <c r="I155" s="20" t="str">
        <f aca="false">IF(OR($F155="",$G155=""),"",MAX(0,$F155-$G155))</f>
        <v/>
      </c>
      <c r="J155" s="37"/>
    </row>
    <row r="156" customFormat="false" ht="15" hidden="false" customHeight="false" outlineLevel="0" collapsed="false">
      <c r="A156" s="35"/>
      <c r="B156" s="20" t="str">
        <f aca="false">IF($A156="","",TEXT($A156,"ddd"))</f>
        <v/>
      </c>
      <c r="C156" s="36"/>
      <c r="D156" s="37"/>
      <c r="E156" s="20" t="str">
        <f aca="false">IF($D156="","",IFERROR(INDEX(Classes!$D$2:$D$31,MATCH($D156,Classes!$A$2:$A$31,0)),""))</f>
        <v/>
      </c>
      <c r="F156" s="37"/>
      <c r="G156" s="37"/>
      <c r="H156" s="23" t="str">
        <f aca="false">IF(OR($G156="",N($E156)=0),"",$G156/$E156)</f>
        <v/>
      </c>
      <c r="I156" s="20" t="str">
        <f aca="false">IF(OR($F156="",$G156=""),"",MAX(0,$F156-$G156))</f>
        <v/>
      </c>
      <c r="J156" s="37"/>
    </row>
    <row r="157" customFormat="false" ht="15" hidden="false" customHeight="false" outlineLevel="0" collapsed="false">
      <c r="A157" s="35"/>
      <c r="B157" s="20" t="str">
        <f aca="false">IF($A157="","",TEXT($A157,"ddd"))</f>
        <v/>
      </c>
      <c r="C157" s="36"/>
      <c r="D157" s="37"/>
      <c r="E157" s="20" t="str">
        <f aca="false">IF($D157="","",IFERROR(INDEX(Classes!$D$2:$D$31,MATCH($D157,Classes!$A$2:$A$31,0)),""))</f>
        <v/>
      </c>
      <c r="F157" s="37"/>
      <c r="G157" s="37"/>
      <c r="H157" s="23" t="str">
        <f aca="false">IF(OR($G157="",N($E157)=0),"",$G157/$E157)</f>
        <v/>
      </c>
      <c r="I157" s="20" t="str">
        <f aca="false">IF(OR($F157="",$G157=""),"",MAX(0,$F157-$G157))</f>
        <v/>
      </c>
      <c r="J157" s="37"/>
    </row>
    <row r="158" customFormat="false" ht="15" hidden="false" customHeight="false" outlineLevel="0" collapsed="false">
      <c r="A158" s="35"/>
      <c r="B158" s="20" t="str">
        <f aca="false">IF($A158="","",TEXT($A158,"ddd"))</f>
        <v/>
      </c>
      <c r="C158" s="36"/>
      <c r="D158" s="37"/>
      <c r="E158" s="20" t="str">
        <f aca="false">IF($D158="","",IFERROR(INDEX(Classes!$D$2:$D$31,MATCH($D158,Classes!$A$2:$A$31,0)),""))</f>
        <v/>
      </c>
      <c r="F158" s="37"/>
      <c r="G158" s="37"/>
      <c r="H158" s="23" t="str">
        <f aca="false">IF(OR($G158="",N($E158)=0),"",$G158/$E158)</f>
        <v/>
      </c>
      <c r="I158" s="20" t="str">
        <f aca="false">IF(OR($F158="",$G158=""),"",MAX(0,$F158-$G158))</f>
        <v/>
      </c>
      <c r="J158" s="37"/>
    </row>
    <row r="159" customFormat="false" ht="15" hidden="false" customHeight="false" outlineLevel="0" collapsed="false">
      <c r="A159" s="35"/>
      <c r="B159" s="20" t="str">
        <f aca="false">IF($A159="","",TEXT($A159,"ddd"))</f>
        <v/>
      </c>
      <c r="C159" s="36"/>
      <c r="D159" s="37"/>
      <c r="E159" s="20" t="str">
        <f aca="false">IF($D159="","",IFERROR(INDEX(Classes!$D$2:$D$31,MATCH($D159,Classes!$A$2:$A$31,0)),""))</f>
        <v/>
      </c>
      <c r="F159" s="37"/>
      <c r="G159" s="37"/>
      <c r="H159" s="23" t="str">
        <f aca="false">IF(OR($G159="",N($E159)=0),"",$G159/$E159)</f>
        <v/>
      </c>
      <c r="I159" s="20" t="str">
        <f aca="false">IF(OR($F159="",$G159=""),"",MAX(0,$F159-$G159))</f>
        <v/>
      </c>
      <c r="J159" s="37"/>
    </row>
    <row r="160" customFormat="false" ht="15" hidden="false" customHeight="false" outlineLevel="0" collapsed="false">
      <c r="A160" s="35"/>
      <c r="B160" s="20" t="str">
        <f aca="false">IF($A160="","",TEXT($A160,"ddd"))</f>
        <v/>
      </c>
      <c r="C160" s="36"/>
      <c r="D160" s="37"/>
      <c r="E160" s="20" t="str">
        <f aca="false">IF($D160="","",IFERROR(INDEX(Classes!$D$2:$D$31,MATCH($D160,Classes!$A$2:$A$31,0)),""))</f>
        <v/>
      </c>
      <c r="F160" s="37"/>
      <c r="G160" s="37"/>
      <c r="H160" s="23" t="str">
        <f aca="false">IF(OR($G160="",N($E160)=0),"",$G160/$E160)</f>
        <v/>
      </c>
      <c r="I160" s="20" t="str">
        <f aca="false">IF(OR($F160="",$G160=""),"",MAX(0,$F160-$G160))</f>
        <v/>
      </c>
      <c r="J160" s="37"/>
    </row>
    <row r="161" customFormat="false" ht="15" hidden="false" customHeight="false" outlineLevel="0" collapsed="false">
      <c r="A161" s="35"/>
      <c r="B161" s="20" t="str">
        <f aca="false">IF($A161="","",TEXT($A161,"ddd"))</f>
        <v/>
      </c>
      <c r="C161" s="36"/>
      <c r="D161" s="37"/>
      <c r="E161" s="20" t="str">
        <f aca="false">IF($D161="","",IFERROR(INDEX(Classes!$D$2:$D$31,MATCH($D161,Classes!$A$2:$A$31,0)),""))</f>
        <v/>
      </c>
      <c r="F161" s="37"/>
      <c r="G161" s="37"/>
      <c r="H161" s="23" t="str">
        <f aca="false">IF(OR($G161="",N($E161)=0),"",$G161/$E161)</f>
        <v/>
      </c>
      <c r="I161" s="20" t="str">
        <f aca="false">IF(OR($F161="",$G161=""),"",MAX(0,$F161-$G161))</f>
        <v/>
      </c>
      <c r="J161" s="37"/>
    </row>
    <row r="162" customFormat="false" ht="15" hidden="false" customHeight="false" outlineLevel="0" collapsed="false">
      <c r="A162" s="35"/>
      <c r="B162" s="20" t="str">
        <f aca="false">IF($A162="","",TEXT($A162,"ddd"))</f>
        <v/>
      </c>
      <c r="C162" s="36"/>
      <c r="D162" s="37"/>
      <c r="E162" s="20" t="str">
        <f aca="false">IF($D162="","",IFERROR(INDEX(Classes!$D$2:$D$31,MATCH($D162,Classes!$A$2:$A$31,0)),""))</f>
        <v/>
      </c>
      <c r="F162" s="37"/>
      <c r="G162" s="37"/>
      <c r="H162" s="23" t="str">
        <f aca="false">IF(OR($G162="",N($E162)=0),"",$G162/$E162)</f>
        <v/>
      </c>
      <c r="I162" s="20" t="str">
        <f aca="false">IF(OR($F162="",$G162=""),"",MAX(0,$F162-$G162))</f>
        <v/>
      </c>
      <c r="J162" s="37"/>
    </row>
    <row r="163" customFormat="false" ht="15" hidden="false" customHeight="false" outlineLevel="0" collapsed="false">
      <c r="A163" s="35"/>
      <c r="B163" s="20" t="str">
        <f aca="false">IF($A163="","",TEXT($A163,"ddd"))</f>
        <v/>
      </c>
      <c r="C163" s="36"/>
      <c r="D163" s="37"/>
      <c r="E163" s="20" t="str">
        <f aca="false">IF($D163="","",IFERROR(INDEX(Classes!$D$2:$D$31,MATCH($D163,Classes!$A$2:$A$31,0)),""))</f>
        <v/>
      </c>
      <c r="F163" s="37"/>
      <c r="G163" s="37"/>
      <c r="H163" s="23" t="str">
        <f aca="false">IF(OR($G163="",N($E163)=0),"",$G163/$E163)</f>
        <v/>
      </c>
      <c r="I163" s="20" t="str">
        <f aca="false">IF(OR($F163="",$G163=""),"",MAX(0,$F163-$G163))</f>
        <v/>
      </c>
      <c r="J163" s="37"/>
    </row>
    <row r="164" customFormat="false" ht="15" hidden="false" customHeight="false" outlineLevel="0" collapsed="false">
      <c r="A164" s="35"/>
      <c r="B164" s="20" t="str">
        <f aca="false">IF($A164="","",TEXT($A164,"ddd"))</f>
        <v/>
      </c>
      <c r="C164" s="36"/>
      <c r="D164" s="37"/>
      <c r="E164" s="20" t="str">
        <f aca="false">IF($D164="","",IFERROR(INDEX(Classes!$D$2:$D$31,MATCH($D164,Classes!$A$2:$A$31,0)),""))</f>
        <v/>
      </c>
      <c r="F164" s="37"/>
      <c r="G164" s="37"/>
      <c r="H164" s="23" t="str">
        <f aca="false">IF(OR($G164="",N($E164)=0),"",$G164/$E164)</f>
        <v/>
      </c>
      <c r="I164" s="20" t="str">
        <f aca="false">IF(OR($F164="",$G164=""),"",MAX(0,$F164-$G164))</f>
        <v/>
      </c>
      <c r="J164" s="37"/>
    </row>
    <row r="165" customFormat="false" ht="15" hidden="false" customHeight="false" outlineLevel="0" collapsed="false">
      <c r="A165" s="35"/>
      <c r="B165" s="20" t="str">
        <f aca="false">IF($A165="","",TEXT($A165,"ddd"))</f>
        <v/>
      </c>
      <c r="C165" s="36"/>
      <c r="D165" s="37"/>
      <c r="E165" s="20" t="str">
        <f aca="false">IF($D165="","",IFERROR(INDEX(Classes!$D$2:$D$31,MATCH($D165,Classes!$A$2:$A$31,0)),""))</f>
        <v/>
      </c>
      <c r="F165" s="37"/>
      <c r="G165" s="37"/>
      <c r="H165" s="23" t="str">
        <f aca="false">IF(OR($G165="",N($E165)=0),"",$G165/$E165)</f>
        <v/>
      </c>
      <c r="I165" s="20" t="str">
        <f aca="false">IF(OR($F165="",$G165=""),"",MAX(0,$F165-$G165))</f>
        <v/>
      </c>
      <c r="J165" s="37"/>
    </row>
    <row r="166" customFormat="false" ht="15" hidden="false" customHeight="false" outlineLevel="0" collapsed="false">
      <c r="A166" s="35"/>
      <c r="B166" s="20" t="str">
        <f aca="false">IF($A166="","",TEXT($A166,"ddd"))</f>
        <v/>
      </c>
      <c r="C166" s="36"/>
      <c r="D166" s="37"/>
      <c r="E166" s="20" t="str">
        <f aca="false">IF($D166="","",IFERROR(INDEX(Classes!$D$2:$D$31,MATCH($D166,Classes!$A$2:$A$31,0)),""))</f>
        <v/>
      </c>
      <c r="F166" s="37"/>
      <c r="G166" s="37"/>
      <c r="H166" s="23" t="str">
        <f aca="false">IF(OR($G166="",N($E166)=0),"",$G166/$E166)</f>
        <v/>
      </c>
      <c r="I166" s="20" t="str">
        <f aca="false">IF(OR($F166="",$G166=""),"",MAX(0,$F166-$G166))</f>
        <v/>
      </c>
      <c r="J166" s="37"/>
    </row>
    <row r="167" customFormat="false" ht="15" hidden="false" customHeight="false" outlineLevel="0" collapsed="false">
      <c r="A167" s="35"/>
      <c r="B167" s="20" t="str">
        <f aca="false">IF($A167="","",TEXT($A167,"ddd"))</f>
        <v/>
      </c>
      <c r="C167" s="36"/>
      <c r="D167" s="37"/>
      <c r="E167" s="20" t="str">
        <f aca="false">IF($D167="","",IFERROR(INDEX(Classes!$D$2:$D$31,MATCH($D167,Classes!$A$2:$A$31,0)),""))</f>
        <v/>
      </c>
      <c r="F167" s="37"/>
      <c r="G167" s="37"/>
      <c r="H167" s="23" t="str">
        <f aca="false">IF(OR($G167="",N($E167)=0),"",$G167/$E167)</f>
        <v/>
      </c>
      <c r="I167" s="20" t="str">
        <f aca="false">IF(OR($F167="",$G167=""),"",MAX(0,$F167-$G167))</f>
        <v/>
      </c>
      <c r="J167" s="37"/>
    </row>
    <row r="168" customFormat="false" ht="15" hidden="false" customHeight="false" outlineLevel="0" collapsed="false">
      <c r="A168" s="35"/>
      <c r="B168" s="20" t="str">
        <f aca="false">IF($A168="","",TEXT($A168,"ddd"))</f>
        <v/>
      </c>
      <c r="C168" s="36"/>
      <c r="D168" s="37"/>
      <c r="E168" s="20" t="str">
        <f aca="false">IF($D168="","",IFERROR(INDEX(Classes!$D$2:$D$31,MATCH($D168,Classes!$A$2:$A$31,0)),""))</f>
        <v/>
      </c>
      <c r="F168" s="37"/>
      <c r="G168" s="37"/>
      <c r="H168" s="23" t="str">
        <f aca="false">IF(OR($G168="",N($E168)=0),"",$G168/$E168)</f>
        <v/>
      </c>
      <c r="I168" s="20" t="str">
        <f aca="false">IF(OR($F168="",$G168=""),"",MAX(0,$F168-$G168))</f>
        <v/>
      </c>
      <c r="J168" s="37"/>
    </row>
    <row r="169" customFormat="false" ht="15" hidden="false" customHeight="false" outlineLevel="0" collapsed="false">
      <c r="A169" s="35"/>
      <c r="B169" s="20" t="str">
        <f aca="false">IF($A169="","",TEXT($A169,"ddd"))</f>
        <v/>
      </c>
      <c r="C169" s="36"/>
      <c r="D169" s="37"/>
      <c r="E169" s="20" t="str">
        <f aca="false">IF($D169="","",IFERROR(INDEX(Classes!$D$2:$D$31,MATCH($D169,Classes!$A$2:$A$31,0)),""))</f>
        <v/>
      </c>
      <c r="F169" s="37"/>
      <c r="G169" s="37"/>
      <c r="H169" s="23" t="str">
        <f aca="false">IF(OR($G169="",N($E169)=0),"",$G169/$E169)</f>
        <v/>
      </c>
      <c r="I169" s="20" t="str">
        <f aca="false">IF(OR($F169="",$G169=""),"",MAX(0,$F169-$G169))</f>
        <v/>
      </c>
      <c r="J169" s="37"/>
    </row>
    <row r="170" customFormat="false" ht="15" hidden="false" customHeight="false" outlineLevel="0" collapsed="false">
      <c r="A170" s="35"/>
      <c r="B170" s="20" t="str">
        <f aca="false">IF($A170="","",TEXT($A170,"ddd"))</f>
        <v/>
      </c>
      <c r="C170" s="36"/>
      <c r="D170" s="37"/>
      <c r="E170" s="20" t="str">
        <f aca="false">IF($D170="","",IFERROR(INDEX(Classes!$D$2:$D$31,MATCH($D170,Classes!$A$2:$A$31,0)),""))</f>
        <v/>
      </c>
      <c r="F170" s="37"/>
      <c r="G170" s="37"/>
      <c r="H170" s="23" t="str">
        <f aca="false">IF(OR($G170="",N($E170)=0),"",$G170/$E170)</f>
        <v/>
      </c>
      <c r="I170" s="20" t="str">
        <f aca="false">IF(OR($F170="",$G170=""),"",MAX(0,$F170-$G170))</f>
        <v/>
      </c>
      <c r="J170" s="37"/>
    </row>
    <row r="171" customFormat="false" ht="15" hidden="false" customHeight="false" outlineLevel="0" collapsed="false">
      <c r="A171" s="35"/>
      <c r="B171" s="20" t="str">
        <f aca="false">IF($A171="","",TEXT($A171,"ddd"))</f>
        <v/>
      </c>
      <c r="C171" s="36"/>
      <c r="D171" s="37"/>
      <c r="E171" s="20" t="str">
        <f aca="false">IF($D171="","",IFERROR(INDEX(Classes!$D$2:$D$31,MATCH($D171,Classes!$A$2:$A$31,0)),""))</f>
        <v/>
      </c>
      <c r="F171" s="37"/>
      <c r="G171" s="37"/>
      <c r="H171" s="23" t="str">
        <f aca="false">IF(OR($G171="",N($E171)=0),"",$G171/$E171)</f>
        <v/>
      </c>
      <c r="I171" s="20" t="str">
        <f aca="false">IF(OR($F171="",$G171=""),"",MAX(0,$F171-$G171))</f>
        <v/>
      </c>
      <c r="J171" s="37"/>
    </row>
    <row r="172" customFormat="false" ht="15" hidden="false" customHeight="false" outlineLevel="0" collapsed="false">
      <c r="A172" s="35"/>
      <c r="B172" s="20" t="str">
        <f aca="false">IF($A172="","",TEXT($A172,"ddd"))</f>
        <v/>
      </c>
      <c r="C172" s="36"/>
      <c r="D172" s="37"/>
      <c r="E172" s="20" t="str">
        <f aca="false">IF($D172="","",IFERROR(INDEX(Classes!$D$2:$D$31,MATCH($D172,Classes!$A$2:$A$31,0)),""))</f>
        <v/>
      </c>
      <c r="F172" s="37"/>
      <c r="G172" s="37"/>
      <c r="H172" s="23" t="str">
        <f aca="false">IF(OR($G172="",N($E172)=0),"",$G172/$E172)</f>
        <v/>
      </c>
      <c r="I172" s="20" t="str">
        <f aca="false">IF(OR($F172="",$G172=""),"",MAX(0,$F172-$G172))</f>
        <v/>
      </c>
      <c r="J172" s="37"/>
    </row>
    <row r="173" customFormat="false" ht="15" hidden="false" customHeight="false" outlineLevel="0" collapsed="false">
      <c r="A173" s="35"/>
      <c r="B173" s="20" t="str">
        <f aca="false">IF($A173="","",TEXT($A173,"ddd"))</f>
        <v/>
      </c>
      <c r="C173" s="36"/>
      <c r="D173" s="37"/>
      <c r="E173" s="20" t="str">
        <f aca="false">IF($D173="","",IFERROR(INDEX(Classes!$D$2:$D$31,MATCH($D173,Classes!$A$2:$A$31,0)),""))</f>
        <v/>
      </c>
      <c r="F173" s="37"/>
      <c r="G173" s="37"/>
      <c r="H173" s="23" t="str">
        <f aca="false">IF(OR($G173="",N($E173)=0),"",$G173/$E173)</f>
        <v/>
      </c>
      <c r="I173" s="20" t="str">
        <f aca="false">IF(OR($F173="",$G173=""),"",MAX(0,$F173-$G173))</f>
        <v/>
      </c>
      <c r="J173" s="37"/>
    </row>
    <row r="174" customFormat="false" ht="15" hidden="false" customHeight="false" outlineLevel="0" collapsed="false">
      <c r="A174" s="35"/>
      <c r="B174" s="20" t="str">
        <f aca="false">IF($A174="","",TEXT($A174,"ddd"))</f>
        <v/>
      </c>
      <c r="C174" s="36"/>
      <c r="D174" s="37"/>
      <c r="E174" s="20" t="str">
        <f aca="false">IF($D174="","",IFERROR(INDEX(Classes!$D$2:$D$31,MATCH($D174,Classes!$A$2:$A$31,0)),""))</f>
        <v/>
      </c>
      <c r="F174" s="37"/>
      <c r="G174" s="37"/>
      <c r="H174" s="23" t="str">
        <f aca="false">IF(OR($G174="",N($E174)=0),"",$G174/$E174)</f>
        <v/>
      </c>
      <c r="I174" s="20" t="str">
        <f aca="false">IF(OR($F174="",$G174=""),"",MAX(0,$F174-$G174))</f>
        <v/>
      </c>
      <c r="J174" s="37"/>
    </row>
    <row r="175" customFormat="false" ht="15" hidden="false" customHeight="false" outlineLevel="0" collapsed="false">
      <c r="A175" s="35"/>
      <c r="B175" s="20" t="str">
        <f aca="false">IF($A175="","",TEXT($A175,"ddd"))</f>
        <v/>
      </c>
      <c r="C175" s="36"/>
      <c r="D175" s="37"/>
      <c r="E175" s="20" t="str">
        <f aca="false">IF($D175="","",IFERROR(INDEX(Classes!$D$2:$D$31,MATCH($D175,Classes!$A$2:$A$31,0)),""))</f>
        <v/>
      </c>
      <c r="F175" s="37"/>
      <c r="G175" s="37"/>
      <c r="H175" s="23" t="str">
        <f aca="false">IF(OR($G175="",N($E175)=0),"",$G175/$E175)</f>
        <v/>
      </c>
      <c r="I175" s="20" t="str">
        <f aca="false">IF(OR($F175="",$G175=""),"",MAX(0,$F175-$G175))</f>
        <v/>
      </c>
      <c r="J175" s="37"/>
    </row>
    <row r="176" customFormat="false" ht="15" hidden="false" customHeight="false" outlineLevel="0" collapsed="false">
      <c r="A176" s="35"/>
      <c r="B176" s="20" t="str">
        <f aca="false">IF($A176="","",TEXT($A176,"ddd"))</f>
        <v/>
      </c>
      <c r="C176" s="36"/>
      <c r="D176" s="37"/>
      <c r="E176" s="20" t="str">
        <f aca="false">IF($D176="","",IFERROR(INDEX(Classes!$D$2:$D$31,MATCH($D176,Classes!$A$2:$A$31,0)),""))</f>
        <v/>
      </c>
      <c r="F176" s="37"/>
      <c r="G176" s="37"/>
      <c r="H176" s="23" t="str">
        <f aca="false">IF(OR($G176="",N($E176)=0),"",$G176/$E176)</f>
        <v/>
      </c>
      <c r="I176" s="20" t="str">
        <f aca="false">IF(OR($F176="",$G176=""),"",MAX(0,$F176-$G176))</f>
        <v/>
      </c>
      <c r="J176" s="37"/>
    </row>
    <row r="177" customFormat="false" ht="15" hidden="false" customHeight="false" outlineLevel="0" collapsed="false">
      <c r="A177" s="35"/>
      <c r="B177" s="20" t="str">
        <f aca="false">IF($A177="","",TEXT($A177,"ddd"))</f>
        <v/>
      </c>
      <c r="C177" s="36"/>
      <c r="D177" s="37"/>
      <c r="E177" s="20" t="str">
        <f aca="false">IF($D177="","",IFERROR(INDEX(Classes!$D$2:$D$31,MATCH($D177,Classes!$A$2:$A$31,0)),""))</f>
        <v/>
      </c>
      <c r="F177" s="37"/>
      <c r="G177" s="37"/>
      <c r="H177" s="23" t="str">
        <f aca="false">IF(OR($G177="",N($E177)=0),"",$G177/$E177)</f>
        <v/>
      </c>
      <c r="I177" s="20" t="str">
        <f aca="false">IF(OR($F177="",$G177=""),"",MAX(0,$F177-$G177))</f>
        <v/>
      </c>
      <c r="J177" s="37"/>
    </row>
    <row r="178" customFormat="false" ht="15" hidden="false" customHeight="false" outlineLevel="0" collapsed="false">
      <c r="A178" s="35"/>
      <c r="B178" s="20" t="str">
        <f aca="false">IF($A178="","",TEXT($A178,"ddd"))</f>
        <v/>
      </c>
      <c r="C178" s="36"/>
      <c r="D178" s="37"/>
      <c r="E178" s="20" t="str">
        <f aca="false">IF($D178="","",IFERROR(INDEX(Classes!$D$2:$D$31,MATCH($D178,Classes!$A$2:$A$31,0)),""))</f>
        <v/>
      </c>
      <c r="F178" s="37"/>
      <c r="G178" s="37"/>
      <c r="H178" s="23" t="str">
        <f aca="false">IF(OR($G178="",N($E178)=0),"",$G178/$E178)</f>
        <v/>
      </c>
      <c r="I178" s="20" t="str">
        <f aca="false">IF(OR($F178="",$G178=""),"",MAX(0,$F178-$G178))</f>
        <v/>
      </c>
      <c r="J178" s="37"/>
    </row>
    <row r="179" customFormat="false" ht="15" hidden="false" customHeight="false" outlineLevel="0" collapsed="false">
      <c r="A179" s="35"/>
      <c r="B179" s="20" t="str">
        <f aca="false">IF($A179="","",TEXT($A179,"ddd"))</f>
        <v/>
      </c>
      <c r="C179" s="36"/>
      <c r="D179" s="37"/>
      <c r="E179" s="20" t="str">
        <f aca="false">IF($D179="","",IFERROR(INDEX(Classes!$D$2:$D$31,MATCH($D179,Classes!$A$2:$A$31,0)),""))</f>
        <v/>
      </c>
      <c r="F179" s="37"/>
      <c r="G179" s="37"/>
      <c r="H179" s="23" t="str">
        <f aca="false">IF(OR($G179="",N($E179)=0),"",$G179/$E179)</f>
        <v/>
      </c>
      <c r="I179" s="20" t="str">
        <f aca="false">IF(OR($F179="",$G179=""),"",MAX(0,$F179-$G179))</f>
        <v/>
      </c>
      <c r="J179" s="37"/>
    </row>
    <row r="180" customFormat="false" ht="15" hidden="false" customHeight="false" outlineLevel="0" collapsed="false">
      <c r="A180" s="35"/>
      <c r="B180" s="20" t="str">
        <f aca="false">IF($A180="","",TEXT($A180,"ddd"))</f>
        <v/>
      </c>
      <c r="C180" s="36"/>
      <c r="D180" s="37"/>
      <c r="E180" s="20" t="str">
        <f aca="false">IF($D180="","",IFERROR(INDEX(Classes!$D$2:$D$31,MATCH($D180,Classes!$A$2:$A$31,0)),""))</f>
        <v/>
      </c>
      <c r="F180" s="37"/>
      <c r="G180" s="37"/>
      <c r="H180" s="23" t="str">
        <f aca="false">IF(OR($G180="",N($E180)=0),"",$G180/$E180)</f>
        <v/>
      </c>
      <c r="I180" s="20" t="str">
        <f aca="false">IF(OR($F180="",$G180=""),"",MAX(0,$F180-$G180))</f>
        <v/>
      </c>
      <c r="J180" s="37"/>
    </row>
    <row r="181" customFormat="false" ht="15" hidden="false" customHeight="false" outlineLevel="0" collapsed="false">
      <c r="A181" s="35"/>
      <c r="B181" s="20" t="str">
        <f aca="false">IF($A181="","",TEXT($A181,"ddd"))</f>
        <v/>
      </c>
      <c r="C181" s="36"/>
      <c r="D181" s="37"/>
      <c r="E181" s="20" t="str">
        <f aca="false">IF($D181="","",IFERROR(INDEX(Classes!$D$2:$D$31,MATCH($D181,Classes!$A$2:$A$31,0)),""))</f>
        <v/>
      </c>
      <c r="F181" s="37"/>
      <c r="G181" s="37"/>
      <c r="H181" s="23" t="str">
        <f aca="false">IF(OR($G181="",N($E181)=0),"",$G181/$E181)</f>
        <v/>
      </c>
      <c r="I181" s="20" t="str">
        <f aca="false">IF(OR($F181="",$G181=""),"",MAX(0,$F181-$G181))</f>
        <v/>
      </c>
      <c r="J181" s="37"/>
    </row>
    <row r="182" customFormat="false" ht="15" hidden="false" customHeight="false" outlineLevel="0" collapsed="false">
      <c r="A182" s="35"/>
      <c r="B182" s="20" t="str">
        <f aca="false">IF($A182="","",TEXT($A182,"ddd"))</f>
        <v/>
      </c>
      <c r="C182" s="36"/>
      <c r="D182" s="37"/>
      <c r="E182" s="20" t="str">
        <f aca="false">IF($D182="","",IFERROR(INDEX(Classes!$D$2:$D$31,MATCH($D182,Classes!$A$2:$A$31,0)),""))</f>
        <v/>
      </c>
      <c r="F182" s="37"/>
      <c r="G182" s="37"/>
      <c r="H182" s="23" t="str">
        <f aca="false">IF(OR($G182="",N($E182)=0),"",$G182/$E182)</f>
        <v/>
      </c>
      <c r="I182" s="20" t="str">
        <f aca="false">IF(OR($F182="",$G182=""),"",MAX(0,$F182-$G182))</f>
        <v/>
      </c>
      <c r="J182" s="37"/>
    </row>
    <row r="183" customFormat="false" ht="15" hidden="false" customHeight="false" outlineLevel="0" collapsed="false">
      <c r="A183" s="35"/>
      <c r="B183" s="20" t="str">
        <f aca="false">IF($A183="","",TEXT($A183,"ddd"))</f>
        <v/>
      </c>
      <c r="C183" s="36"/>
      <c r="D183" s="37"/>
      <c r="E183" s="20" t="str">
        <f aca="false">IF($D183="","",IFERROR(INDEX(Classes!$D$2:$D$31,MATCH($D183,Classes!$A$2:$A$31,0)),""))</f>
        <v/>
      </c>
      <c r="F183" s="37"/>
      <c r="G183" s="37"/>
      <c r="H183" s="23" t="str">
        <f aca="false">IF(OR($G183="",N($E183)=0),"",$G183/$E183)</f>
        <v/>
      </c>
      <c r="I183" s="20" t="str">
        <f aca="false">IF(OR($F183="",$G183=""),"",MAX(0,$F183-$G183))</f>
        <v/>
      </c>
      <c r="J183" s="37"/>
    </row>
    <row r="184" customFormat="false" ht="15" hidden="false" customHeight="false" outlineLevel="0" collapsed="false">
      <c r="A184" s="35"/>
      <c r="B184" s="20" t="str">
        <f aca="false">IF($A184="","",TEXT($A184,"ddd"))</f>
        <v/>
      </c>
      <c r="C184" s="36"/>
      <c r="D184" s="37"/>
      <c r="E184" s="20" t="str">
        <f aca="false">IF($D184="","",IFERROR(INDEX(Classes!$D$2:$D$31,MATCH($D184,Classes!$A$2:$A$31,0)),""))</f>
        <v/>
      </c>
      <c r="F184" s="37"/>
      <c r="G184" s="37"/>
      <c r="H184" s="23" t="str">
        <f aca="false">IF(OR($G184="",N($E184)=0),"",$G184/$E184)</f>
        <v/>
      </c>
      <c r="I184" s="20" t="str">
        <f aca="false">IF(OR($F184="",$G184=""),"",MAX(0,$F184-$G184))</f>
        <v/>
      </c>
      <c r="J184" s="37"/>
    </row>
    <row r="185" customFormat="false" ht="15" hidden="false" customHeight="false" outlineLevel="0" collapsed="false">
      <c r="A185" s="35"/>
      <c r="B185" s="20" t="str">
        <f aca="false">IF($A185="","",TEXT($A185,"ddd"))</f>
        <v/>
      </c>
      <c r="C185" s="36"/>
      <c r="D185" s="37"/>
      <c r="E185" s="20" t="str">
        <f aca="false">IF($D185="","",IFERROR(INDEX(Classes!$D$2:$D$31,MATCH($D185,Classes!$A$2:$A$31,0)),""))</f>
        <v/>
      </c>
      <c r="F185" s="37"/>
      <c r="G185" s="37"/>
      <c r="H185" s="23" t="str">
        <f aca="false">IF(OR($G185="",N($E185)=0),"",$G185/$E185)</f>
        <v/>
      </c>
      <c r="I185" s="20" t="str">
        <f aca="false">IF(OR($F185="",$G185=""),"",MAX(0,$F185-$G185))</f>
        <v/>
      </c>
      <c r="J185" s="37"/>
    </row>
    <row r="186" customFormat="false" ht="15" hidden="false" customHeight="false" outlineLevel="0" collapsed="false">
      <c r="A186" s="35"/>
      <c r="B186" s="20" t="str">
        <f aca="false">IF($A186="","",TEXT($A186,"ddd"))</f>
        <v/>
      </c>
      <c r="C186" s="36"/>
      <c r="D186" s="37"/>
      <c r="E186" s="20" t="str">
        <f aca="false">IF($D186="","",IFERROR(INDEX(Classes!$D$2:$D$31,MATCH($D186,Classes!$A$2:$A$31,0)),""))</f>
        <v/>
      </c>
      <c r="F186" s="37"/>
      <c r="G186" s="37"/>
      <c r="H186" s="23" t="str">
        <f aca="false">IF(OR($G186="",N($E186)=0),"",$G186/$E186)</f>
        <v/>
      </c>
      <c r="I186" s="20" t="str">
        <f aca="false">IF(OR($F186="",$G186=""),"",MAX(0,$F186-$G186))</f>
        <v/>
      </c>
      <c r="J186" s="37"/>
    </row>
    <row r="187" customFormat="false" ht="15" hidden="false" customHeight="false" outlineLevel="0" collapsed="false">
      <c r="A187" s="35"/>
      <c r="B187" s="20" t="str">
        <f aca="false">IF($A187="","",TEXT($A187,"ddd"))</f>
        <v/>
      </c>
      <c r="C187" s="36"/>
      <c r="D187" s="37"/>
      <c r="E187" s="20" t="str">
        <f aca="false">IF($D187="","",IFERROR(INDEX(Classes!$D$2:$D$31,MATCH($D187,Classes!$A$2:$A$31,0)),""))</f>
        <v/>
      </c>
      <c r="F187" s="37"/>
      <c r="G187" s="37"/>
      <c r="H187" s="23" t="str">
        <f aca="false">IF(OR($G187="",N($E187)=0),"",$G187/$E187)</f>
        <v/>
      </c>
      <c r="I187" s="20" t="str">
        <f aca="false">IF(OR($F187="",$G187=""),"",MAX(0,$F187-$G187))</f>
        <v/>
      </c>
      <c r="J187" s="37"/>
    </row>
    <row r="188" customFormat="false" ht="15" hidden="false" customHeight="false" outlineLevel="0" collapsed="false">
      <c r="A188" s="35"/>
      <c r="B188" s="20" t="str">
        <f aca="false">IF($A188="","",TEXT($A188,"ddd"))</f>
        <v/>
      </c>
      <c r="C188" s="36"/>
      <c r="D188" s="37"/>
      <c r="E188" s="20" t="str">
        <f aca="false">IF($D188="","",IFERROR(INDEX(Classes!$D$2:$D$31,MATCH($D188,Classes!$A$2:$A$31,0)),""))</f>
        <v/>
      </c>
      <c r="F188" s="37"/>
      <c r="G188" s="37"/>
      <c r="H188" s="23" t="str">
        <f aca="false">IF(OR($G188="",N($E188)=0),"",$G188/$E188)</f>
        <v/>
      </c>
      <c r="I188" s="20" t="str">
        <f aca="false">IF(OR($F188="",$G188=""),"",MAX(0,$F188-$G188))</f>
        <v/>
      </c>
      <c r="J188" s="37"/>
    </row>
    <row r="189" customFormat="false" ht="15" hidden="false" customHeight="false" outlineLevel="0" collapsed="false">
      <c r="A189" s="35"/>
      <c r="B189" s="20" t="str">
        <f aca="false">IF($A189="","",TEXT($A189,"ddd"))</f>
        <v/>
      </c>
      <c r="C189" s="36"/>
      <c r="D189" s="37"/>
      <c r="E189" s="20" t="str">
        <f aca="false">IF($D189="","",IFERROR(INDEX(Classes!$D$2:$D$31,MATCH($D189,Classes!$A$2:$A$31,0)),""))</f>
        <v/>
      </c>
      <c r="F189" s="37"/>
      <c r="G189" s="37"/>
      <c r="H189" s="23" t="str">
        <f aca="false">IF(OR($G189="",N($E189)=0),"",$G189/$E189)</f>
        <v/>
      </c>
      <c r="I189" s="20" t="str">
        <f aca="false">IF(OR($F189="",$G189=""),"",MAX(0,$F189-$G189))</f>
        <v/>
      </c>
      <c r="J189" s="37"/>
    </row>
    <row r="190" customFormat="false" ht="15" hidden="false" customHeight="false" outlineLevel="0" collapsed="false">
      <c r="A190" s="35"/>
      <c r="B190" s="20" t="str">
        <f aca="false">IF($A190="","",TEXT($A190,"ddd"))</f>
        <v/>
      </c>
      <c r="C190" s="36"/>
      <c r="D190" s="37"/>
      <c r="E190" s="20" t="str">
        <f aca="false">IF($D190="","",IFERROR(INDEX(Classes!$D$2:$D$31,MATCH($D190,Classes!$A$2:$A$31,0)),""))</f>
        <v/>
      </c>
      <c r="F190" s="37"/>
      <c r="G190" s="37"/>
      <c r="H190" s="23" t="str">
        <f aca="false">IF(OR($G190="",N($E190)=0),"",$G190/$E190)</f>
        <v/>
      </c>
      <c r="I190" s="20" t="str">
        <f aca="false">IF(OR($F190="",$G190=""),"",MAX(0,$F190-$G190))</f>
        <v/>
      </c>
      <c r="J190" s="37"/>
    </row>
    <row r="191" customFormat="false" ht="15" hidden="false" customHeight="false" outlineLevel="0" collapsed="false">
      <c r="A191" s="35"/>
      <c r="B191" s="20" t="str">
        <f aca="false">IF($A191="","",TEXT($A191,"ddd"))</f>
        <v/>
      </c>
      <c r="C191" s="36"/>
      <c r="D191" s="37"/>
      <c r="E191" s="20" t="str">
        <f aca="false">IF($D191="","",IFERROR(INDEX(Classes!$D$2:$D$31,MATCH($D191,Classes!$A$2:$A$31,0)),""))</f>
        <v/>
      </c>
      <c r="F191" s="37"/>
      <c r="G191" s="37"/>
      <c r="H191" s="23" t="str">
        <f aca="false">IF(OR($G191="",N($E191)=0),"",$G191/$E191)</f>
        <v/>
      </c>
      <c r="I191" s="20" t="str">
        <f aca="false">IF(OR($F191="",$G191=""),"",MAX(0,$F191-$G191))</f>
        <v/>
      </c>
      <c r="J191" s="37"/>
    </row>
    <row r="192" customFormat="false" ht="15" hidden="false" customHeight="false" outlineLevel="0" collapsed="false">
      <c r="A192" s="35"/>
      <c r="B192" s="20" t="str">
        <f aca="false">IF($A192="","",TEXT($A192,"ddd"))</f>
        <v/>
      </c>
      <c r="C192" s="36"/>
      <c r="D192" s="37"/>
      <c r="E192" s="20" t="str">
        <f aca="false">IF($D192="","",IFERROR(INDEX(Classes!$D$2:$D$31,MATCH($D192,Classes!$A$2:$A$31,0)),""))</f>
        <v/>
      </c>
      <c r="F192" s="37"/>
      <c r="G192" s="37"/>
      <c r="H192" s="23" t="str">
        <f aca="false">IF(OR($G192="",N($E192)=0),"",$G192/$E192)</f>
        <v/>
      </c>
      <c r="I192" s="20" t="str">
        <f aca="false">IF(OR($F192="",$G192=""),"",MAX(0,$F192-$G192))</f>
        <v/>
      </c>
      <c r="J192" s="37"/>
    </row>
    <row r="193" customFormat="false" ht="15" hidden="false" customHeight="false" outlineLevel="0" collapsed="false">
      <c r="A193" s="35"/>
      <c r="B193" s="20" t="str">
        <f aca="false">IF($A193="","",TEXT($A193,"ddd"))</f>
        <v/>
      </c>
      <c r="C193" s="36"/>
      <c r="D193" s="37"/>
      <c r="E193" s="20" t="str">
        <f aca="false">IF($D193="","",IFERROR(INDEX(Classes!$D$2:$D$31,MATCH($D193,Classes!$A$2:$A$31,0)),""))</f>
        <v/>
      </c>
      <c r="F193" s="37"/>
      <c r="G193" s="37"/>
      <c r="H193" s="23" t="str">
        <f aca="false">IF(OR($G193="",N($E193)=0),"",$G193/$E193)</f>
        <v/>
      </c>
      <c r="I193" s="20" t="str">
        <f aca="false">IF(OR($F193="",$G193=""),"",MAX(0,$F193-$G193))</f>
        <v/>
      </c>
      <c r="J193" s="37"/>
    </row>
    <row r="194" customFormat="false" ht="15" hidden="false" customHeight="false" outlineLevel="0" collapsed="false">
      <c r="A194" s="35"/>
      <c r="B194" s="20" t="str">
        <f aca="false">IF($A194="","",TEXT($A194,"ddd"))</f>
        <v/>
      </c>
      <c r="C194" s="36"/>
      <c r="D194" s="37"/>
      <c r="E194" s="20" t="str">
        <f aca="false">IF($D194="","",IFERROR(INDEX(Classes!$D$2:$D$31,MATCH($D194,Classes!$A$2:$A$31,0)),""))</f>
        <v/>
      </c>
      <c r="F194" s="37"/>
      <c r="G194" s="37"/>
      <c r="H194" s="23" t="str">
        <f aca="false">IF(OR($G194="",N($E194)=0),"",$G194/$E194)</f>
        <v/>
      </c>
      <c r="I194" s="20" t="str">
        <f aca="false">IF(OR($F194="",$G194=""),"",MAX(0,$F194-$G194))</f>
        <v/>
      </c>
      <c r="J194" s="37"/>
    </row>
    <row r="195" customFormat="false" ht="15" hidden="false" customHeight="false" outlineLevel="0" collapsed="false">
      <c r="A195" s="35"/>
      <c r="B195" s="20" t="str">
        <f aca="false">IF($A195="","",TEXT($A195,"ddd"))</f>
        <v/>
      </c>
      <c r="C195" s="36"/>
      <c r="D195" s="37"/>
      <c r="E195" s="20" t="str">
        <f aca="false">IF($D195="","",IFERROR(INDEX(Classes!$D$2:$D$31,MATCH($D195,Classes!$A$2:$A$31,0)),""))</f>
        <v/>
      </c>
      <c r="F195" s="37"/>
      <c r="G195" s="37"/>
      <c r="H195" s="23" t="str">
        <f aca="false">IF(OR($G195="",N($E195)=0),"",$G195/$E195)</f>
        <v/>
      </c>
      <c r="I195" s="20" t="str">
        <f aca="false">IF(OR($F195="",$G195=""),"",MAX(0,$F195-$G195))</f>
        <v/>
      </c>
      <c r="J195" s="37"/>
    </row>
    <row r="196" customFormat="false" ht="15" hidden="false" customHeight="false" outlineLevel="0" collapsed="false">
      <c r="A196" s="35"/>
      <c r="B196" s="20" t="str">
        <f aca="false">IF($A196="","",TEXT($A196,"ddd"))</f>
        <v/>
      </c>
      <c r="C196" s="36"/>
      <c r="D196" s="37"/>
      <c r="E196" s="20" t="str">
        <f aca="false">IF($D196="","",IFERROR(INDEX(Classes!$D$2:$D$31,MATCH($D196,Classes!$A$2:$A$31,0)),""))</f>
        <v/>
      </c>
      <c r="F196" s="37"/>
      <c r="G196" s="37"/>
      <c r="H196" s="23" t="str">
        <f aca="false">IF(OR($G196="",N($E196)=0),"",$G196/$E196)</f>
        <v/>
      </c>
      <c r="I196" s="20" t="str">
        <f aca="false">IF(OR($F196="",$G196=""),"",MAX(0,$F196-$G196))</f>
        <v/>
      </c>
      <c r="J196" s="37"/>
    </row>
    <row r="197" customFormat="false" ht="15" hidden="false" customHeight="false" outlineLevel="0" collapsed="false">
      <c r="A197" s="35"/>
      <c r="B197" s="20" t="str">
        <f aca="false">IF($A197="","",TEXT($A197,"ddd"))</f>
        <v/>
      </c>
      <c r="C197" s="36"/>
      <c r="D197" s="37"/>
      <c r="E197" s="20" t="str">
        <f aca="false">IF($D197="","",IFERROR(INDEX(Classes!$D$2:$D$31,MATCH($D197,Classes!$A$2:$A$31,0)),""))</f>
        <v/>
      </c>
      <c r="F197" s="37"/>
      <c r="G197" s="37"/>
      <c r="H197" s="23" t="str">
        <f aca="false">IF(OR($G197="",N($E197)=0),"",$G197/$E197)</f>
        <v/>
      </c>
      <c r="I197" s="20" t="str">
        <f aca="false">IF(OR($F197="",$G197=""),"",MAX(0,$F197-$G197))</f>
        <v/>
      </c>
      <c r="J197" s="37"/>
    </row>
    <row r="198" customFormat="false" ht="15" hidden="false" customHeight="false" outlineLevel="0" collapsed="false">
      <c r="A198" s="35"/>
      <c r="B198" s="20" t="str">
        <f aca="false">IF($A198="","",TEXT($A198,"ddd"))</f>
        <v/>
      </c>
      <c r="C198" s="36"/>
      <c r="D198" s="37"/>
      <c r="E198" s="20" t="str">
        <f aca="false">IF($D198="","",IFERROR(INDEX(Classes!$D$2:$D$31,MATCH($D198,Classes!$A$2:$A$31,0)),""))</f>
        <v/>
      </c>
      <c r="F198" s="37"/>
      <c r="G198" s="37"/>
      <c r="H198" s="23" t="str">
        <f aca="false">IF(OR($G198="",N($E198)=0),"",$G198/$E198)</f>
        <v/>
      </c>
      <c r="I198" s="20" t="str">
        <f aca="false">IF(OR($F198="",$G198=""),"",MAX(0,$F198-$G198))</f>
        <v/>
      </c>
      <c r="J198" s="37"/>
    </row>
    <row r="199" customFormat="false" ht="15" hidden="false" customHeight="false" outlineLevel="0" collapsed="false">
      <c r="A199" s="35"/>
      <c r="B199" s="20" t="str">
        <f aca="false">IF($A199="","",TEXT($A199,"ddd"))</f>
        <v/>
      </c>
      <c r="C199" s="36"/>
      <c r="D199" s="37"/>
      <c r="E199" s="20" t="str">
        <f aca="false">IF($D199="","",IFERROR(INDEX(Classes!$D$2:$D$31,MATCH($D199,Classes!$A$2:$A$31,0)),""))</f>
        <v/>
      </c>
      <c r="F199" s="37"/>
      <c r="G199" s="37"/>
      <c r="H199" s="23" t="str">
        <f aca="false">IF(OR($G199="",N($E199)=0),"",$G199/$E199)</f>
        <v/>
      </c>
      <c r="I199" s="20" t="str">
        <f aca="false">IF(OR($F199="",$G199=""),"",MAX(0,$F199-$G199))</f>
        <v/>
      </c>
      <c r="J199" s="37"/>
    </row>
    <row r="200" customFormat="false" ht="15" hidden="false" customHeight="false" outlineLevel="0" collapsed="false">
      <c r="A200" s="35"/>
      <c r="B200" s="20" t="str">
        <f aca="false">IF($A200="","",TEXT($A200,"ddd"))</f>
        <v/>
      </c>
      <c r="C200" s="36"/>
      <c r="D200" s="37"/>
      <c r="E200" s="20" t="str">
        <f aca="false">IF($D200="","",IFERROR(INDEX(Classes!$D$2:$D$31,MATCH($D200,Classes!$A$2:$A$31,0)),""))</f>
        <v/>
      </c>
      <c r="F200" s="37"/>
      <c r="G200" s="37"/>
      <c r="H200" s="23" t="str">
        <f aca="false">IF(OR($G200="",N($E200)=0),"",$G200/$E200)</f>
        <v/>
      </c>
      <c r="I200" s="20" t="str">
        <f aca="false">IF(OR($F200="",$G200=""),"",MAX(0,$F200-$G200))</f>
        <v/>
      </c>
      <c r="J200" s="37"/>
    </row>
    <row r="201" customFormat="false" ht="15" hidden="false" customHeight="false" outlineLevel="0" collapsed="false">
      <c r="A201" s="35"/>
      <c r="B201" s="20" t="str">
        <f aca="false">IF($A201="","",TEXT($A201,"ddd"))</f>
        <v/>
      </c>
      <c r="C201" s="36"/>
      <c r="D201" s="37"/>
      <c r="E201" s="20" t="str">
        <f aca="false">IF($D201="","",IFERROR(INDEX(Classes!$D$2:$D$31,MATCH($D201,Classes!$A$2:$A$31,0)),""))</f>
        <v/>
      </c>
      <c r="F201" s="37"/>
      <c r="G201" s="37"/>
      <c r="H201" s="23" t="str">
        <f aca="false">IF(OR($G201="",N($E201)=0),"",$G201/$E201)</f>
        <v/>
      </c>
      <c r="I201" s="20" t="str">
        <f aca="false">IF(OR($F201="",$G201=""),"",MAX(0,$F201-$G201))</f>
        <v/>
      </c>
      <c r="J201" s="37"/>
    </row>
    <row r="202" customFormat="false" ht="15" hidden="false" customHeight="false" outlineLevel="0" collapsed="false">
      <c r="A202" s="35"/>
      <c r="B202" s="20" t="str">
        <f aca="false">IF($A202="","",TEXT($A202,"ddd"))</f>
        <v/>
      </c>
      <c r="C202" s="36"/>
      <c r="D202" s="37"/>
      <c r="E202" s="20" t="str">
        <f aca="false">IF($D202="","",IFERROR(INDEX(Classes!$D$2:$D$31,MATCH($D202,Classes!$A$2:$A$31,0)),""))</f>
        <v/>
      </c>
      <c r="F202" s="37"/>
      <c r="G202" s="37"/>
      <c r="H202" s="23" t="str">
        <f aca="false">IF(OR($G202="",N($E202)=0),"",$G202/$E202)</f>
        <v/>
      </c>
      <c r="I202" s="20" t="str">
        <f aca="false">IF(OR($F202="",$G202=""),"",MAX(0,$F202-$G202))</f>
        <v/>
      </c>
      <c r="J202" s="37"/>
    </row>
    <row r="203" customFormat="false" ht="15" hidden="false" customHeight="false" outlineLevel="0" collapsed="false">
      <c r="A203" s="35"/>
      <c r="B203" s="20" t="str">
        <f aca="false">IF($A203="","",TEXT($A203,"ddd"))</f>
        <v/>
      </c>
      <c r="C203" s="36"/>
      <c r="D203" s="37"/>
      <c r="E203" s="20" t="str">
        <f aca="false">IF($D203="","",IFERROR(INDEX(Classes!$D$2:$D$31,MATCH($D203,Classes!$A$2:$A$31,0)),""))</f>
        <v/>
      </c>
      <c r="F203" s="37"/>
      <c r="G203" s="37"/>
      <c r="H203" s="23" t="str">
        <f aca="false">IF(OR($G203="",N($E203)=0),"",$G203/$E203)</f>
        <v/>
      </c>
      <c r="I203" s="20" t="str">
        <f aca="false">IF(OR($F203="",$G203=""),"",MAX(0,$F203-$G203))</f>
        <v/>
      </c>
      <c r="J203" s="37"/>
    </row>
    <row r="204" customFormat="false" ht="15" hidden="false" customHeight="false" outlineLevel="0" collapsed="false">
      <c r="A204" s="35"/>
      <c r="B204" s="20" t="str">
        <f aca="false">IF($A204="","",TEXT($A204,"ddd"))</f>
        <v/>
      </c>
      <c r="C204" s="36"/>
      <c r="D204" s="37"/>
      <c r="E204" s="20" t="str">
        <f aca="false">IF($D204="","",IFERROR(INDEX(Classes!$D$2:$D$31,MATCH($D204,Classes!$A$2:$A$31,0)),""))</f>
        <v/>
      </c>
      <c r="F204" s="37"/>
      <c r="G204" s="37"/>
      <c r="H204" s="23" t="str">
        <f aca="false">IF(OR($G204="",N($E204)=0),"",$G204/$E204)</f>
        <v/>
      </c>
      <c r="I204" s="20" t="str">
        <f aca="false">IF(OR($F204="",$G204=""),"",MAX(0,$F204-$G204))</f>
        <v/>
      </c>
      <c r="J204" s="37"/>
    </row>
    <row r="205" customFormat="false" ht="15" hidden="false" customHeight="false" outlineLevel="0" collapsed="false">
      <c r="A205" s="35"/>
      <c r="B205" s="20" t="str">
        <f aca="false">IF($A205="","",TEXT($A205,"ddd"))</f>
        <v/>
      </c>
      <c r="C205" s="36"/>
      <c r="D205" s="37"/>
      <c r="E205" s="20" t="str">
        <f aca="false">IF($D205="","",IFERROR(INDEX(Classes!$D$2:$D$31,MATCH($D205,Classes!$A$2:$A$31,0)),""))</f>
        <v/>
      </c>
      <c r="F205" s="37"/>
      <c r="G205" s="37"/>
      <c r="H205" s="23" t="str">
        <f aca="false">IF(OR($G205="",N($E205)=0),"",$G205/$E205)</f>
        <v/>
      </c>
      <c r="I205" s="20" t="str">
        <f aca="false">IF(OR($F205="",$G205=""),"",MAX(0,$F205-$G205))</f>
        <v/>
      </c>
      <c r="J205" s="37"/>
    </row>
    <row r="206" customFormat="false" ht="15" hidden="false" customHeight="false" outlineLevel="0" collapsed="false">
      <c r="A206" s="35"/>
      <c r="B206" s="20" t="str">
        <f aca="false">IF($A206="","",TEXT($A206,"ddd"))</f>
        <v/>
      </c>
      <c r="C206" s="36"/>
      <c r="D206" s="37"/>
      <c r="E206" s="20" t="str">
        <f aca="false">IF($D206="","",IFERROR(INDEX(Classes!$D$2:$D$31,MATCH($D206,Classes!$A$2:$A$31,0)),""))</f>
        <v/>
      </c>
      <c r="F206" s="37"/>
      <c r="G206" s="37"/>
      <c r="H206" s="23" t="str">
        <f aca="false">IF(OR($G206="",N($E206)=0),"",$G206/$E206)</f>
        <v/>
      </c>
      <c r="I206" s="20" t="str">
        <f aca="false">IF(OR($F206="",$G206=""),"",MAX(0,$F206-$G206))</f>
        <v/>
      </c>
      <c r="J206" s="37"/>
    </row>
    <row r="207" customFormat="false" ht="15" hidden="false" customHeight="false" outlineLevel="0" collapsed="false">
      <c r="A207" s="35"/>
      <c r="B207" s="20" t="str">
        <f aca="false">IF($A207="","",TEXT($A207,"ddd"))</f>
        <v/>
      </c>
      <c r="C207" s="36"/>
      <c r="D207" s="37"/>
      <c r="E207" s="20" t="str">
        <f aca="false">IF($D207="","",IFERROR(INDEX(Classes!$D$2:$D$31,MATCH($D207,Classes!$A$2:$A$31,0)),""))</f>
        <v/>
      </c>
      <c r="F207" s="37"/>
      <c r="G207" s="37"/>
      <c r="H207" s="23" t="str">
        <f aca="false">IF(OR($G207="",N($E207)=0),"",$G207/$E207)</f>
        <v/>
      </c>
      <c r="I207" s="20" t="str">
        <f aca="false">IF(OR($F207="",$G207=""),"",MAX(0,$F207-$G207))</f>
        <v/>
      </c>
      <c r="J207" s="37"/>
    </row>
    <row r="208" customFormat="false" ht="15" hidden="false" customHeight="false" outlineLevel="0" collapsed="false">
      <c r="A208" s="35"/>
      <c r="B208" s="20" t="str">
        <f aca="false">IF($A208="","",TEXT($A208,"ddd"))</f>
        <v/>
      </c>
      <c r="C208" s="36"/>
      <c r="D208" s="37"/>
      <c r="E208" s="20" t="str">
        <f aca="false">IF($D208="","",IFERROR(INDEX(Classes!$D$2:$D$31,MATCH($D208,Classes!$A$2:$A$31,0)),""))</f>
        <v/>
      </c>
      <c r="F208" s="37"/>
      <c r="G208" s="37"/>
      <c r="H208" s="23" t="str">
        <f aca="false">IF(OR($G208="",N($E208)=0),"",$G208/$E208)</f>
        <v/>
      </c>
      <c r="I208" s="20" t="str">
        <f aca="false">IF(OR($F208="",$G208=""),"",MAX(0,$F208-$G208))</f>
        <v/>
      </c>
      <c r="J208" s="37"/>
    </row>
    <row r="209" customFormat="false" ht="15" hidden="false" customHeight="false" outlineLevel="0" collapsed="false">
      <c r="A209" s="35"/>
      <c r="B209" s="20" t="str">
        <f aca="false">IF($A209="","",TEXT($A209,"ddd"))</f>
        <v/>
      </c>
      <c r="C209" s="36"/>
      <c r="D209" s="37"/>
      <c r="E209" s="20" t="str">
        <f aca="false">IF($D209="","",IFERROR(INDEX(Classes!$D$2:$D$31,MATCH($D209,Classes!$A$2:$A$31,0)),""))</f>
        <v/>
      </c>
      <c r="F209" s="37"/>
      <c r="G209" s="37"/>
      <c r="H209" s="23" t="str">
        <f aca="false">IF(OR($G209="",N($E209)=0),"",$G209/$E209)</f>
        <v/>
      </c>
      <c r="I209" s="20" t="str">
        <f aca="false">IF(OR($F209="",$G209=""),"",MAX(0,$F209-$G209))</f>
        <v/>
      </c>
      <c r="J209" s="37"/>
    </row>
    <row r="210" customFormat="false" ht="15" hidden="false" customHeight="false" outlineLevel="0" collapsed="false">
      <c r="A210" s="35"/>
      <c r="B210" s="20" t="str">
        <f aca="false">IF($A210="","",TEXT($A210,"ddd"))</f>
        <v/>
      </c>
      <c r="C210" s="36"/>
      <c r="D210" s="37"/>
      <c r="E210" s="20" t="str">
        <f aca="false">IF($D210="","",IFERROR(INDEX(Classes!$D$2:$D$31,MATCH($D210,Classes!$A$2:$A$31,0)),""))</f>
        <v/>
      </c>
      <c r="F210" s="37"/>
      <c r="G210" s="37"/>
      <c r="H210" s="23" t="str">
        <f aca="false">IF(OR($G210="",N($E210)=0),"",$G210/$E210)</f>
        <v/>
      </c>
      <c r="I210" s="20" t="str">
        <f aca="false">IF(OR($F210="",$G210=""),"",MAX(0,$F210-$G210))</f>
        <v/>
      </c>
      <c r="J210" s="37"/>
    </row>
    <row r="211" customFormat="false" ht="15" hidden="false" customHeight="false" outlineLevel="0" collapsed="false">
      <c r="A211" s="35"/>
      <c r="B211" s="20" t="str">
        <f aca="false">IF($A211="","",TEXT($A211,"ddd"))</f>
        <v/>
      </c>
      <c r="C211" s="36"/>
      <c r="D211" s="37"/>
      <c r="E211" s="20" t="str">
        <f aca="false">IF($D211="","",IFERROR(INDEX(Classes!$D$2:$D$31,MATCH($D211,Classes!$A$2:$A$31,0)),""))</f>
        <v/>
      </c>
      <c r="F211" s="37"/>
      <c r="G211" s="37"/>
      <c r="H211" s="23" t="str">
        <f aca="false">IF(OR($G211="",N($E211)=0),"",$G211/$E211)</f>
        <v/>
      </c>
      <c r="I211" s="20" t="str">
        <f aca="false">IF(OR($F211="",$G211=""),"",MAX(0,$F211-$G211))</f>
        <v/>
      </c>
      <c r="J211" s="37"/>
    </row>
    <row r="212" customFormat="false" ht="15" hidden="false" customHeight="false" outlineLevel="0" collapsed="false">
      <c r="A212" s="35"/>
      <c r="B212" s="20" t="str">
        <f aca="false">IF($A212="","",TEXT($A212,"ddd"))</f>
        <v/>
      </c>
      <c r="C212" s="36"/>
      <c r="D212" s="37"/>
      <c r="E212" s="20" t="str">
        <f aca="false">IF($D212="","",IFERROR(INDEX(Classes!$D$2:$D$31,MATCH($D212,Classes!$A$2:$A$31,0)),""))</f>
        <v/>
      </c>
      <c r="F212" s="37"/>
      <c r="G212" s="37"/>
      <c r="H212" s="23" t="str">
        <f aca="false">IF(OR($G212="",N($E212)=0),"",$G212/$E212)</f>
        <v/>
      </c>
      <c r="I212" s="20" t="str">
        <f aca="false">IF(OR($F212="",$G212=""),"",MAX(0,$F212-$G212))</f>
        <v/>
      </c>
      <c r="J212" s="37"/>
    </row>
    <row r="213" customFormat="false" ht="15" hidden="false" customHeight="false" outlineLevel="0" collapsed="false">
      <c r="A213" s="35"/>
      <c r="B213" s="20" t="str">
        <f aca="false">IF($A213="","",TEXT($A213,"ddd"))</f>
        <v/>
      </c>
      <c r="C213" s="36"/>
      <c r="D213" s="37"/>
      <c r="E213" s="20" t="str">
        <f aca="false">IF($D213="","",IFERROR(INDEX(Classes!$D$2:$D$31,MATCH($D213,Classes!$A$2:$A$31,0)),""))</f>
        <v/>
      </c>
      <c r="F213" s="37"/>
      <c r="G213" s="37"/>
      <c r="H213" s="23" t="str">
        <f aca="false">IF(OR($G213="",N($E213)=0),"",$G213/$E213)</f>
        <v/>
      </c>
      <c r="I213" s="20" t="str">
        <f aca="false">IF(OR($F213="",$G213=""),"",MAX(0,$F213-$G213))</f>
        <v/>
      </c>
      <c r="J213" s="37"/>
    </row>
    <row r="214" customFormat="false" ht="15" hidden="false" customHeight="false" outlineLevel="0" collapsed="false">
      <c r="A214" s="35"/>
      <c r="B214" s="20" t="str">
        <f aca="false">IF($A214="","",TEXT($A214,"ddd"))</f>
        <v/>
      </c>
      <c r="C214" s="36"/>
      <c r="D214" s="37"/>
      <c r="E214" s="20" t="str">
        <f aca="false">IF($D214="","",IFERROR(INDEX(Classes!$D$2:$D$31,MATCH($D214,Classes!$A$2:$A$31,0)),""))</f>
        <v/>
      </c>
      <c r="F214" s="37"/>
      <c r="G214" s="37"/>
      <c r="H214" s="23" t="str">
        <f aca="false">IF(OR($G214="",N($E214)=0),"",$G214/$E214)</f>
        <v/>
      </c>
      <c r="I214" s="20" t="str">
        <f aca="false">IF(OR($F214="",$G214=""),"",MAX(0,$F214-$G214))</f>
        <v/>
      </c>
      <c r="J214" s="37"/>
    </row>
    <row r="215" customFormat="false" ht="15" hidden="false" customHeight="false" outlineLevel="0" collapsed="false">
      <c r="A215" s="35"/>
      <c r="B215" s="20" t="str">
        <f aca="false">IF($A215="","",TEXT($A215,"ddd"))</f>
        <v/>
      </c>
      <c r="C215" s="36"/>
      <c r="D215" s="37"/>
      <c r="E215" s="20" t="str">
        <f aca="false">IF($D215="","",IFERROR(INDEX(Classes!$D$2:$D$31,MATCH($D215,Classes!$A$2:$A$31,0)),""))</f>
        <v/>
      </c>
      <c r="F215" s="37"/>
      <c r="G215" s="37"/>
      <c r="H215" s="23" t="str">
        <f aca="false">IF(OR($G215="",N($E215)=0),"",$G215/$E215)</f>
        <v/>
      </c>
      <c r="I215" s="20" t="str">
        <f aca="false">IF(OR($F215="",$G215=""),"",MAX(0,$F215-$G215))</f>
        <v/>
      </c>
      <c r="J215" s="37"/>
    </row>
    <row r="216" customFormat="false" ht="15" hidden="false" customHeight="false" outlineLevel="0" collapsed="false">
      <c r="A216" s="35"/>
      <c r="B216" s="20" t="str">
        <f aca="false">IF($A216="","",TEXT($A216,"ddd"))</f>
        <v/>
      </c>
      <c r="C216" s="36"/>
      <c r="D216" s="37"/>
      <c r="E216" s="20" t="str">
        <f aca="false">IF($D216="","",IFERROR(INDEX(Classes!$D$2:$D$31,MATCH($D216,Classes!$A$2:$A$31,0)),""))</f>
        <v/>
      </c>
      <c r="F216" s="37"/>
      <c r="G216" s="37"/>
      <c r="H216" s="23" t="str">
        <f aca="false">IF(OR($G216="",N($E216)=0),"",$G216/$E216)</f>
        <v/>
      </c>
      <c r="I216" s="20" t="str">
        <f aca="false">IF(OR($F216="",$G216=""),"",MAX(0,$F216-$G216))</f>
        <v/>
      </c>
      <c r="J216" s="37"/>
    </row>
    <row r="217" customFormat="false" ht="15" hidden="false" customHeight="false" outlineLevel="0" collapsed="false">
      <c r="A217" s="35"/>
      <c r="B217" s="20" t="str">
        <f aca="false">IF($A217="","",TEXT($A217,"ddd"))</f>
        <v/>
      </c>
      <c r="C217" s="36"/>
      <c r="D217" s="37"/>
      <c r="E217" s="20" t="str">
        <f aca="false">IF($D217="","",IFERROR(INDEX(Classes!$D$2:$D$31,MATCH($D217,Classes!$A$2:$A$31,0)),""))</f>
        <v/>
      </c>
      <c r="F217" s="37"/>
      <c r="G217" s="37"/>
      <c r="H217" s="23" t="str">
        <f aca="false">IF(OR($G217="",N($E217)=0),"",$G217/$E217)</f>
        <v/>
      </c>
      <c r="I217" s="20" t="str">
        <f aca="false">IF(OR($F217="",$G217=""),"",MAX(0,$F217-$G217))</f>
        <v/>
      </c>
      <c r="J217" s="37"/>
    </row>
    <row r="218" customFormat="false" ht="15" hidden="false" customHeight="false" outlineLevel="0" collapsed="false">
      <c r="A218" s="35"/>
      <c r="B218" s="20" t="str">
        <f aca="false">IF($A218="","",TEXT($A218,"ddd"))</f>
        <v/>
      </c>
      <c r="C218" s="36"/>
      <c r="D218" s="37"/>
      <c r="E218" s="20" t="str">
        <f aca="false">IF($D218="","",IFERROR(INDEX(Classes!$D$2:$D$31,MATCH($D218,Classes!$A$2:$A$31,0)),""))</f>
        <v/>
      </c>
      <c r="F218" s="37"/>
      <c r="G218" s="37"/>
      <c r="H218" s="23" t="str">
        <f aca="false">IF(OR($G218="",N($E218)=0),"",$G218/$E218)</f>
        <v/>
      </c>
      <c r="I218" s="20" t="str">
        <f aca="false">IF(OR($F218="",$G218=""),"",MAX(0,$F218-$G218))</f>
        <v/>
      </c>
      <c r="J218" s="37"/>
    </row>
    <row r="219" customFormat="false" ht="15" hidden="false" customHeight="false" outlineLevel="0" collapsed="false">
      <c r="A219" s="35"/>
      <c r="B219" s="20" t="str">
        <f aca="false">IF($A219="","",TEXT($A219,"ddd"))</f>
        <v/>
      </c>
      <c r="C219" s="36"/>
      <c r="D219" s="37"/>
      <c r="E219" s="20" t="str">
        <f aca="false">IF($D219="","",IFERROR(INDEX(Classes!$D$2:$D$31,MATCH($D219,Classes!$A$2:$A$31,0)),""))</f>
        <v/>
      </c>
      <c r="F219" s="37"/>
      <c r="G219" s="37"/>
      <c r="H219" s="23" t="str">
        <f aca="false">IF(OR($G219="",N($E219)=0),"",$G219/$E219)</f>
        <v/>
      </c>
      <c r="I219" s="20" t="str">
        <f aca="false">IF(OR($F219="",$G219=""),"",MAX(0,$F219-$G219))</f>
        <v/>
      </c>
      <c r="J219" s="37"/>
    </row>
    <row r="220" customFormat="false" ht="15" hidden="false" customHeight="false" outlineLevel="0" collapsed="false">
      <c r="A220" s="35"/>
      <c r="B220" s="20" t="str">
        <f aca="false">IF($A220="","",TEXT($A220,"ddd"))</f>
        <v/>
      </c>
      <c r="C220" s="36"/>
      <c r="D220" s="37"/>
      <c r="E220" s="20" t="str">
        <f aca="false">IF($D220="","",IFERROR(INDEX(Classes!$D$2:$D$31,MATCH($D220,Classes!$A$2:$A$31,0)),""))</f>
        <v/>
      </c>
      <c r="F220" s="37"/>
      <c r="G220" s="37"/>
      <c r="H220" s="23" t="str">
        <f aca="false">IF(OR($G220="",N($E220)=0),"",$G220/$E220)</f>
        <v/>
      </c>
      <c r="I220" s="20" t="str">
        <f aca="false">IF(OR($F220="",$G220=""),"",MAX(0,$F220-$G220))</f>
        <v/>
      </c>
      <c r="J220" s="37"/>
    </row>
    <row r="221" customFormat="false" ht="15" hidden="false" customHeight="false" outlineLevel="0" collapsed="false">
      <c r="A221" s="35"/>
      <c r="B221" s="20" t="str">
        <f aca="false">IF($A221="","",TEXT($A221,"ddd"))</f>
        <v/>
      </c>
      <c r="C221" s="36"/>
      <c r="D221" s="37"/>
      <c r="E221" s="20" t="str">
        <f aca="false">IF($D221="","",IFERROR(INDEX(Classes!$D$2:$D$31,MATCH($D221,Classes!$A$2:$A$31,0)),""))</f>
        <v/>
      </c>
      <c r="F221" s="37"/>
      <c r="G221" s="37"/>
      <c r="H221" s="23" t="str">
        <f aca="false">IF(OR($G221="",N($E221)=0),"",$G221/$E221)</f>
        <v/>
      </c>
      <c r="I221" s="20" t="str">
        <f aca="false">IF(OR($F221="",$G221=""),"",MAX(0,$F221-$G221))</f>
        <v/>
      </c>
      <c r="J221" s="37"/>
    </row>
    <row r="222" customFormat="false" ht="15" hidden="false" customHeight="false" outlineLevel="0" collapsed="false">
      <c r="A222" s="35"/>
      <c r="B222" s="20" t="str">
        <f aca="false">IF($A222="","",TEXT($A222,"ddd"))</f>
        <v/>
      </c>
      <c r="C222" s="36"/>
      <c r="D222" s="37"/>
      <c r="E222" s="20" t="str">
        <f aca="false">IF($D222="","",IFERROR(INDEX(Classes!$D$2:$D$31,MATCH($D222,Classes!$A$2:$A$31,0)),""))</f>
        <v/>
      </c>
      <c r="F222" s="37"/>
      <c r="G222" s="37"/>
      <c r="H222" s="23" t="str">
        <f aca="false">IF(OR($G222="",N($E222)=0),"",$G222/$E222)</f>
        <v/>
      </c>
      <c r="I222" s="20" t="str">
        <f aca="false">IF(OR($F222="",$G222=""),"",MAX(0,$F222-$G222))</f>
        <v/>
      </c>
      <c r="J222" s="37"/>
    </row>
    <row r="223" customFormat="false" ht="15" hidden="false" customHeight="false" outlineLevel="0" collapsed="false">
      <c r="A223" s="35"/>
      <c r="B223" s="20" t="str">
        <f aca="false">IF($A223="","",TEXT($A223,"ddd"))</f>
        <v/>
      </c>
      <c r="C223" s="36"/>
      <c r="D223" s="37"/>
      <c r="E223" s="20" t="str">
        <f aca="false">IF($D223="","",IFERROR(INDEX(Classes!$D$2:$D$31,MATCH($D223,Classes!$A$2:$A$31,0)),""))</f>
        <v/>
      </c>
      <c r="F223" s="37"/>
      <c r="G223" s="37"/>
      <c r="H223" s="23" t="str">
        <f aca="false">IF(OR($G223="",N($E223)=0),"",$G223/$E223)</f>
        <v/>
      </c>
      <c r="I223" s="20" t="str">
        <f aca="false">IF(OR($F223="",$G223=""),"",MAX(0,$F223-$G223))</f>
        <v/>
      </c>
      <c r="J223" s="37"/>
    </row>
    <row r="224" customFormat="false" ht="15" hidden="false" customHeight="false" outlineLevel="0" collapsed="false">
      <c r="A224" s="35"/>
      <c r="B224" s="20" t="str">
        <f aca="false">IF($A224="","",TEXT($A224,"ddd"))</f>
        <v/>
      </c>
      <c r="C224" s="36"/>
      <c r="D224" s="37"/>
      <c r="E224" s="20" t="str">
        <f aca="false">IF($D224="","",IFERROR(INDEX(Classes!$D$2:$D$31,MATCH($D224,Classes!$A$2:$A$31,0)),""))</f>
        <v/>
      </c>
      <c r="F224" s="37"/>
      <c r="G224" s="37"/>
      <c r="H224" s="23" t="str">
        <f aca="false">IF(OR($G224="",N($E224)=0),"",$G224/$E224)</f>
        <v/>
      </c>
      <c r="I224" s="20" t="str">
        <f aca="false">IF(OR($F224="",$G224=""),"",MAX(0,$F224-$G224))</f>
        <v/>
      </c>
      <c r="J224" s="37"/>
    </row>
    <row r="225" customFormat="false" ht="15" hidden="false" customHeight="false" outlineLevel="0" collapsed="false">
      <c r="A225" s="35"/>
      <c r="B225" s="20" t="str">
        <f aca="false">IF($A225="","",TEXT($A225,"ddd"))</f>
        <v/>
      </c>
      <c r="C225" s="36"/>
      <c r="D225" s="37"/>
      <c r="E225" s="20" t="str">
        <f aca="false">IF($D225="","",IFERROR(INDEX(Classes!$D$2:$D$31,MATCH($D225,Classes!$A$2:$A$31,0)),""))</f>
        <v/>
      </c>
      <c r="F225" s="37"/>
      <c r="G225" s="37"/>
      <c r="H225" s="23" t="str">
        <f aca="false">IF(OR($G225="",N($E225)=0),"",$G225/$E225)</f>
        <v/>
      </c>
      <c r="I225" s="20" t="str">
        <f aca="false">IF(OR($F225="",$G225=""),"",MAX(0,$F225-$G225))</f>
        <v/>
      </c>
      <c r="J225" s="37"/>
    </row>
    <row r="226" customFormat="false" ht="15" hidden="false" customHeight="false" outlineLevel="0" collapsed="false">
      <c r="A226" s="35"/>
      <c r="B226" s="20" t="str">
        <f aca="false">IF($A226="","",TEXT($A226,"ddd"))</f>
        <v/>
      </c>
      <c r="C226" s="36"/>
      <c r="D226" s="37"/>
      <c r="E226" s="20" t="str">
        <f aca="false">IF($D226="","",IFERROR(INDEX(Classes!$D$2:$D$31,MATCH($D226,Classes!$A$2:$A$31,0)),""))</f>
        <v/>
      </c>
      <c r="F226" s="37"/>
      <c r="G226" s="37"/>
      <c r="H226" s="23" t="str">
        <f aca="false">IF(OR($G226="",N($E226)=0),"",$G226/$E226)</f>
        <v/>
      </c>
      <c r="I226" s="20" t="str">
        <f aca="false">IF(OR($F226="",$G226=""),"",MAX(0,$F226-$G226))</f>
        <v/>
      </c>
      <c r="J226" s="37"/>
    </row>
    <row r="227" customFormat="false" ht="15" hidden="false" customHeight="false" outlineLevel="0" collapsed="false">
      <c r="A227" s="35"/>
      <c r="B227" s="20" t="str">
        <f aca="false">IF($A227="","",TEXT($A227,"ddd"))</f>
        <v/>
      </c>
      <c r="C227" s="36"/>
      <c r="D227" s="37"/>
      <c r="E227" s="20" t="str">
        <f aca="false">IF($D227="","",IFERROR(INDEX(Classes!$D$2:$D$31,MATCH($D227,Classes!$A$2:$A$31,0)),""))</f>
        <v/>
      </c>
      <c r="F227" s="37"/>
      <c r="G227" s="37"/>
      <c r="H227" s="23" t="str">
        <f aca="false">IF(OR($G227="",N($E227)=0),"",$G227/$E227)</f>
        <v/>
      </c>
      <c r="I227" s="20" t="str">
        <f aca="false">IF(OR($F227="",$G227=""),"",MAX(0,$F227-$G227))</f>
        <v/>
      </c>
      <c r="J227" s="37"/>
    </row>
    <row r="228" customFormat="false" ht="15" hidden="false" customHeight="false" outlineLevel="0" collapsed="false">
      <c r="A228" s="35"/>
      <c r="B228" s="20" t="str">
        <f aca="false">IF($A228="","",TEXT($A228,"ddd"))</f>
        <v/>
      </c>
      <c r="C228" s="36"/>
      <c r="D228" s="37"/>
      <c r="E228" s="20" t="str">
        <f aca="false">IF($D228="","",IFERROR(INDEX(Classes!$D$2:$D$31,MATCH($D228,Classes!$A$2:$A$31,0)),""))</f>
        <v/>
      </c>
      <c r="F228" s="37"/>
      <c r="G228" s="37"/>
      <c r="H228" s="23" t="str">
        <f aca="false">IF(OR($G228="",N($E228)=0),"",$G228/$E228)</f>
        <v/>
      </c>
      <c r="I228" s="20" t="str">
        <f aca="false">IF(OR($F228="",$G228=""),"",MAX(0,$F228-$G228))</f>
        <v/>
      </c>
      <c r="J228" s="37"/>
    </row>
    <row r="229" customFormat="false" ht="15" hidden="false" customHeight="false" outlineLevel="0" collapsed="false">
      <c r="A229" s="35"/>
      <c r="B229" s="20" t="str">
        <f aca="false">IF($A229="","",TEXT($A229,"ddd"))</f>
        <v/>
      </c>
      <c r="C229" s="36"/>
      <c r="D229" s="37"/>
      <c r="E229" s="20" t="str">
        <f aca="false">IF($D229="","",IFERROR(INDEX(Classes!$D$2:$D$31,MATCH($D229,Classes!$A$2:$A$31,0)),""))</f>
        <v/>
      </c>
      <c r="F229" s="37"/>
      <c r="G229" s="37"/>
      <c r="H229" s="23" t="str">
        <f aca="false">IF(OR($G229="",N($E229)=0),"",$G229/$E229)</f>
        <v/>
      </c>
      <c r="I229" s="20" t="str">
        <f aca="false">IF(OR($F229="",$G229=""),"",MAX(0,$F229-$G229))</f>
        <v/>
      </c>
      <c r="J229" s="37"/>
    </row>
    <row r="230" customFormat="false" ht="15" hidden="false" customHeight="false" outlineLevel="0" collapsed="false">
      <c r="A230" s="35"/>
      <c r="B230" s="20" t="str">
        <f aca="false">IF($A230="","",TEXT($A230,"ddd"))</f>
        <v/>
      </c>
      <c r="C230" s="36"/>
      <c r="D230" s="37"/>
      <c r="E230" s="20" t="str">
        <f aca="false">IF($D230="","",IFERROR(INDEX(Classes!$D$2:$D$31,MATCH($D230,Classes!$A$2:$A$31,0)),""))</f>
        <v/>
      </c>
      <c r="F230" s="37"/>
      <c r="G230" s="37"/>
      <c r="H230" s="23" t="str">
        <f aca="false">IF(OR($G230="",N($E230)=0),"",$G230/$E230)</f>
        <v/>
      </c>
      <c r="I230" s="20" t="str">
        <f aca="false">IF(OR($F230="",$G230=""),"",MAX(0,$F230-$G230))</f>
        <v/>
      </c>
      <c r="J230" s="37"/>
    </row>
    <row r="231" customFormat="false" ht="15" hidden="false" customHeight="false" outlineLevel="0" collapsed="false">
      <c r="A231" s="35"/>
      <c r="B231" s="20" t="str">
        <f aca="false">IF($A231="","",TEXT($A231,"ddd"))</f>
        <v/>
      </c>
      <c r="C231" s="36"/>
      <c r="D231" s="37"/>
      <c r="E231" s="20" t="str">
        <f aca="false">IF($D231="","",IFERROR(INDEX(Classes!$D$2:$D$31,MATCH($D231,Classes!$A$2:$A$31,0)),""))</f>
        <v/>
      </c>
      <c r="F231" s="37"/>
      <c r="G231" s="37"/>
      <c r="H231" s="23" t="str">
        <f aca="false">IF(OR($G231="",N($E231)=0),"",$G231/$E231)</f>
        <v/>
      </c>
      <c r="I231" s="20" t="str">
        <f aca="false">IF(OR($F231="",$G231=""),"",MAX(0,$F231-$G231))</f>
        <v/>
      </c>
      <c r="J231" s="37"/>
    </row>
    <row r="232" customFormat="false" ht="15" hidden="false" customHeight="false" outlineLevel="0" collapsed="false">
      <c r="A232" s="35"/>
      <c r="B232" s="20" t="str">
        <f aca="false">IF($A232="","",TEXT($A232,"ddd"))</f>
        <v/>
      </c>
      <c r="C232" s="36"/>
      <c r="D232" s="37"/>
      <c r="E232" s="20" t="str">
        <f aca="false">IF($D232="","",IFERROR(INDEX(Classes!$D$2:$D$31,MATCH($D232,Classes!$A$2:$A$31,0)),""))</f>
        <v/>
      </c>
      <c r="F232" s="37"/>
      <c r="G232" s="37"/>
      <c r="H232" s="23" t="str">
        <f aca="false">IF(OR($G232="",N($E232)=0),"",$G232/$E232)</f>
        <v/>
      </c>
      <c r="I232" s="20" t="str">
        <f aca="false">IF(OR($F232="",$G232=""),"",MAX(0,$F232-$G232))</f>
        <v/>
      </c>
      <c r="J232" s="37"/>
    </row>
    <row r="233" customFormat="false" ht="15" hidden="false" customHeight="false" outlineLevel="0" collapsed="false">
      <c r="A233" s="35"/>
      <c r="B233" s="20" t="str">
        <f aca="false">IF($A233="","",TEXT($A233,"ddd"))</f>
        <v/>
      </c>
      <c r="C233" s="36"/>
      <c r="D233" s="37"/>
      <c r="E233" s="20" t="str">
        <f aca="false">IF($D233="","",IFERROR(INDEX(Classes!$D$2:$D$31,MATCH($D233,Classes!$A$2:$A$31,0)),""))</f>
        <v/>
      </c>
      <c r="F233" s="37"/>
      <c r="G233" s="37"/>
      <c r="H233" s="23" t="str">
        <f aca="false">IF(OR($G233="",N($E233)=0),"",$G233/$E233)</f>
        <v/>
      </c>
      <c r="I233" s="20" t="str">
        <f aca="false">IF(OR($F233="",$G233=""),"",MAX(0,$F233-$G233))</f>
        <v/>
      </c>
      <c r="J233" s="37"/>
    </row>
    <row r="234" customFormat="false" ht="15" hidden="false" customHeight="false" outlineLevel="0" collapsed="false">
      <c r="A234" s="35"/>
      <c r="B234" s="20" t="str">
        <f aca="false">IF($A234="","",TEXT($A234,"ddd"))</f>
        <v/>
      </c>
      <c r="C234" s="36"/>
      <c r="D234" s="37"/>
      <c r="E234" s="20" t="str">
        <f aca="false">IF($D234="","",IFERROR(INDEX(Classes!$D$2:$D$31,MATCH($D234,Classes!$A$2:$A$31,0)),""))</f>
        <v/>
      </c>
      <c r="F234" s="37"/>
      <c r="G234" s="37"/>
      <c r="H234" s="23" t="str">
        <f aca="false">IF(OR($G234="",N($E234)=0),"",$G234/$E234)</f>
        <v/>
      </c>
      <c r="I234" s="20" t="str">
        <f aca="false">IF(OR($F234="",$G234=""),"",MAX(0,$F234-$G234))</f>
        <v/>
      </c>
      <c r="J234" s="37"/>
    </row>
    <row r="235" customFormat="false" ht="15" hidden="false" customHeight="false" outlineLevel="0" collapsed="false">
      <c r="A235" s="35"/>
      <c r="B235" s="20" t="str">
        <f aca="false">IF($A235="","",TEXT($A235,"ddd"))</f>
        <v/>
      </c>
      <c r="C235" s="36"/>
      <c r="D235" s="37"/>
      <c r="E235" s="20" t="str">
        <f aca="false">IF($D235="","",IFERROR(INDEX(Classes!$D$2:$D$31,MATCH($D235,Classes!$A$2:$A$31,0)),""))</f>
        <v/>
      </c>
      <c r="F235" s="37"/>
      <c r="G235" s="37"/>
      <c r="H235" s="23" t="str">
        <f aca="false">IF(OR($G235="",N($E235)=0),"",$G235/$E235)</f>
        <v/>
      </c>
      <c r="I235" s="20" t="str">
        <f aca="false">IF(OR($F235="",$G235=""),"",MAX(0,$F235-$G235))</f>
        <v/>
      </c>
      <c r="J235" s="37"/>
    </row>
    <row r="236" customFormat="false" ht="15" hidden="false" customHeight="false" outlineLevel="0" collapsed="false">
      <c r="A236" s="35"/>
      <c r="B236" s="20" t="str">
        <f aca="false">IF($A236="","",TEXT($A236,"ddd"))</f>
        <v/>
      </c>
      <c r="C236" s="36"/>
      <c r="D236" s="37"/>
      <c r="E236" s="20" t="str">
        <f aca="false">IF($D236="","",IFERROR(INDEX(Classes!$D$2:$D$31,MATCH($D236,Classes!$A$2:$A$31,0)),""))</f>
        <v/>
      </c>
      <c r="F236" s="37"/>
      <c r="G236" s="37"/>
      <c r="H236" s="23" t="str">
        <f aca="false">IF(OR($G236="",N($E236)=0),"",$G236/$E236)</f>
        <v/>
      </c>
      <c r="I236" s="20" t="str">
        <f aca="false">IF(OR($F236="",$G236=""),"",MAX(0,$F236-$G236))</f>
        <v/>
      </c>
      <c r="J236" s="37"/>
    </row>
    <row r="237" customFormat="false" ht="15" hidden="false" customHeight="false" outlineLevel="0" collapsed="false">
      <c r="A237" s="35"/>
      <c r="B237" s="20" t="str">
        <f aca="false">IF($A237="","",TEXT($A237,"ddd"))</f>
        <v/>
      </c>
      <c r="C237" s="36"/>
      <c r="D237" s="37"/>
      <c r="E237" s="20" t="str">
        <f aca="false">IF($D237="","",IFERROR(INDEX(Classes!$D$2:$D$31,MATCH($D237,Classes!$A$2:$A$31,0)),""))</f>
        <v/>
      </c>
      <c r="F237" s="37"/>
      <c r="G237" s="37"/>
      <c r="H237" s="23" t="str">
        <f aca="false">IF(OR($G237="",N($E237)=0),"",$G237/$E237)</f>
        <v/>
      </c>
      <c r="I237" s="20" t="str">
        <f aca="false">IF(OR($F237="",$G237=""),"",MAX(0,$F237-$G237))</f>
        <v/>
      </c>
      <c r="J237" s="37"/>
    </row>
    <row r="238" customFormat="false" ht="15" hidden="false" customHeight="false" outlineLevel="0" collapsed="false">
      <c r="A238" s="35"/>
      <c r="B238" s="20" t="str">
        <f aca="false">IF($A238="","",TEXT($A238,"ddd"))</f>
        <v/>
      </c>
      <c r="C238" s="36"/>
      <c r="D238" s="37"/>
      <c r="E238" s="20" t="str">
        <f aca="false">IF($D238="","",IFERROR(INDEX(Classes!$D$2:$D$31,MATCH($D238,Classes!$A$2:$A$31,0)),""))</f>
        <v/>
      </c>
      <c r="F238" s="37"/>
      <c r="G238" s="37"/>
      <c r="H238" s="23" t="str">
        <f aca="false">IF(OR($G238="",N($E238)=0),"",$G238/$E238)</f>
        <v/>
      </c>
      <c r="I238" s="20" t="str">
        <f aca="false">IF(OR($F238="",$G238=""),"",MAX(0,$F238-$G238))</f>
        <v/>
      </c>
      <c r="J238" s="37"/>
    </row>
    <row r="239" customFormat="false" ht="15" hidden="false" customHeight="false" outlineLevel="0" collapsed="false">
      <c r="A239" s="35"/>
      <c r="B239" s="20" t="str">
        <f aca="false">IF($A239="","",TEXT($A239,"ddd"))</f>
        <v/>
      </c>
      <c r="C239" s="36"/>
      <c r="D239" s="37"/>
      <c r="E239" s="20" t="str">
        <f aca="false">IF($D239="","",IFERROR(INDEX(Classes!$D$2:$D$31,MATCH($D239,Classes!$A$2:$A$31,0)),""))</f>
        <v/>
      </c>
      <c r="F239" s="37"/>
      <c r="G239" s="37"/>
      <c r="H239" s="23" t="str">
        <f aca="false">IF(OR($G239="",N($E239)=0),"",$G239/$E239)</f>
        <v/>
      </c>
      <c r="I239" s="20" t="str">
        <f aca="false">IF(OR($F239="",$G239=""),"",MAX(0,$F239-$G239))</f>
        <v/>
      </c>
      <c r="J239" s="37"/>
    </row>
    <row r="240" customFormat="false" ht="15" hidden="false" customHeight="false" outlineLevel="0" collapsed="false">
      <c r="A240" s="35"/>
      <c r="B240" s="20" t="str">
        <f aca="false">IF($A240="","",TEXT($A240,"ddd"))</f>
        <v/>
      </c>
      <c r="C240" s="36"/>
      <c r="D240" s="37"/>
      <c r="E240" s="20" t="str">
        <f aca="false">IF($D240="","",IFERROR(INDEX(Classes!$D$2:$D$31,MATCH($D240,Classes!$A$2:$A$31,0)),""))</f>
        <v/>
      </c>
      <c r="F240" s="37"/>
      <c r="G240" s="37"/>
      <c r="H240" s="23" t="str">
        <f aca="false">IF(OR($G240="",N($E240)=0),"",$G240/$E240)</f>
        <v/>
      </c>
      <c r="I240" s="20" t="str">
        <f aca="false">IF(OR($F240="",$G240=""),"",MAX(0,$F240-$G240))</f>
        <v/>
      </c>
      <c r="J240" s="37"/>
    </row>
    <row r="241" customFormat="false" ht="15" hidden="false" customHeight="false" outlineLevel="0" collapsed="false">
      <c r="A241" s="35"/>
      <c r="B241" s="20" t="str">
        <f aca="false">IF($A241="","",TEXT($A241,"ddd"))</f>
        <v/>
      </c>
      <c r="C241" s="36"/>
      <c r="D241" s="37"/>
      <c r="E241" s="20" t="str">
        <f aca="false">IF($D241="","",IFERROR(INDEX(Classes!$D$2:$D$31,MATCH($D241,Classes!$A$2:$A$31,0)),""))</f>
        <v/>
      </c>
      <c r="F241" s="37"/>
      <c r="G241" s="37"/>
      <c r="H241" s="23" t="str">
        <f aca="false">IF(OR($G241="",N($E241)=0),"",$G241/$E241)</f>
        <v/>
      </c>
      <c r="I241" s="20" t="str">
        <f aca="false">IF(OR($F241="",$G241=""),"",MAX(0,$F241-$G241))</f>
        <v/>
      </c>
      <c r="J241" s="37"/>
    </row>
    <row r="242" customFormat="false" ht="15" hidden="false" customHeight="false" outlineLevel="0" collapsed="false">
      <c r="A242" s="35"/>
      <c r="B242" s="20" t="str">
        <f aca="false">IF($A242="","",TEXT($A242,"ddd"))</f>
        <v/>
      </c>
      <c r="C242" s="36"/>
      <c r="D242" s="37"/>
      <c r="E242" s="20" t="str">
        <f aca="false">IF($D242="","",IFERROR(INDEX(Classes!$D$2:$D$31,MATCH($D242,Classes!$A$2:$A$31,0)),""))</f>
        <v/>
      </c>
      <c r="F242" s="37"/>
      <c r="G242" s="37"/>
      <c r="H242" s="23" t="str">
        <f aca="false">IF(OR($G242="",N($E242)=0),"",$G242/$E242)</f>
        <v/>
      </c>
      <c r="I242" s="20" t="str">
        <f aca="false">IF(OR($F242="",$G242=""),"",MAX(0,$F242-$G242))</f>
        <v/>
      </c>
      <c r="J242" s="37"/>
    </row>
    <row r="243" customFormat="false" ht="15" hidden="false" customHeight="false" outlineLevel="0" collapsed="false">
      <c r="A243" s="35"/>
      <c r="B243" s="20" t="str">
        <f aca="false">IF($A243="","",TEXT($A243,"ddd"))</f>
        <v/>
      </c>
      <c r="C243" s="36"/>
      <c r="D243" s="37"/>
      <c r="E243" s="20" t="str">
        <f aca="false">IF($D243="","",IFERROR(INDEX(Classes!$D$2:$D$31,MATCH($D243,Classes!$A$2:$A$31,0)),""))</f>
        <v/>
      </c>
      <c r="F243" s="37"/>
      <c r="G243" s="37"/>
      <c r="H243" s="23" t="str">
        <f aca="false">IF(OR($G243="",N($E243)=0),"",$G243/$E243)</f>
        <v/>
      </c>
      <c r="I243" s="20" t="str">
        <f aca="false">IF(OR($F243="",$G243=""),"",MAX(0,$F243-$G243))</f>
        <v/>
      </c>
      <c r="J243" s="37"/>
    </row>
    <row r="244" customFormat="false" ht="15" hidden="false" customHeight="false" outlineLevel="0" collapsed="false">
      <c r="A244" s="35"/>
      <c r="B244" s="20" t="str">
        <f aca="false">IF($A244="","",TEXT($A244,"ddd"))</f>
        <v/>
      </c>
      <c r="C244" s="36"/>
      <c r="D244" s="37"/>
      <c r="E244" s="20" t="str">
        <f aca="false">IF($D244="","",IFERROR(INDEX(Classes!$D$2:$D$31,MATCH($D244,Classes!$A$2:$A$31,0)),""))</f>
        <v/>
      </c>
      <c r="F244" s="37"/>
      <c r="G244" s="37"/>
      <c r="H244" s="23" t="str">
        <f aca="false">IF(OR($G244="",N($E244)=0),"",$G244/$E244)</f>
        <v/>
      </c>
      <c r="I244" s="20" t="str">
        <f aca="false">IF(OR($F244="",$G244=""),"",MAX(0,$F244-$G244))</f>
        <v/>
      </c>
      <c r="J244" s="37"/>
    </row>
    <row r="245" customFormat="false" ht="15" hidden="false" customHeight="false" outlineLevel="0" collapsed="false">
      <c r="A245" s="35"/>
      <c r="B245" s="20" t="str">
        <f aca="false">IF($A245="","",TEXT($A245,"ddd"))</f>
        <v/>
      </c>
      <c r="C245" s="36"/>
      <c r="D245" s="37"/>
      <c r="E245" s="20" t="str">
        <f aca="false">IF($D245="","",IFERROR(INDEX(Classes!$D$2:$D$31,MATCH($D245,Classes!$A$2:$A$31,0)),""))</f>
        <v/>
      </c>
      <c r="F245" s="37"/>
      <c r="G245" s="37"/>
      <c r="H245" s="23" t="str">
        <f aca="false">IF(OR($G245="",N($E245)=0),"",$G245/$E245)</f>
        <v/>
      </c>
      <c r="I245" s="20" t="str">
        <f aca="false">IF(OR($F245="",$G245=""),"",MAX(0,$F245-$G245))</f>
        <v/>
      </c>
      <c r="J245" s="37"/>
    </row>
    <row r="246" customFormat="false" ht="15" hidden="false" customHeight="false" outlineLevel="0" collapsed="false">
      <c r="A246" s="35"/>
      <c r="B246" s="20" t="str">
        <f aca="false">IF($A246="","",TEXT($A246,"ddd"))</f>
        <v/>
      </c>
      <c r="C246" s="36"/>
      <c r="D246" s="37"/>
      <c r="E246" s="20" t="str">
        <f aca="false">IF($D246="","",IFERROR(INDEX(Classes!$D$2:$D$31,MATCH($D246,Classes!$A$2:$A$31,0)),""))</f>
        <v/>
      </c>
      <c r="F246" s="37"/>
      <c r="G246" s="37"/>
      <c r="H246" s="23" t="str">
        <f aca="false">IF(OR($G246="",N($E246)=0),"",$G246/$E246)</f>
        <v/>
      </c>
      <c r="I246" s="20" t="str">
        <f aca="false">IF(OR($F246="",$G246=""),"",MAX(0,$F246-$G246))</f>
        <v/>
      </c>
      <c r="J246" s="37"/>
    </row>
    <row r="247" customFormat="false" ht="15" hidden="false" customHeight="false" outlineLevel="0" collapsed="false">
      <c r="A247" s="35"/>
      <c r="B247" s="20" t="str">
        <f aca="false">IF($A247="","",TEXT($A247,"ddd"))</f>
        <v/>
      </c>
      <c r="C247" s="36"/>
      <c r="D247" s="37"/>
      <c r="E247" s="20" t="str">
        <f aca="false">IF($D247="","",IFERROR(INDEX(Classes!$D$2:$D$31,MATCH($D247,Classes!$A$2:$A$31,0)),""))</f>
        <v/>
      </c>
      <c r="F247" s="37"/>
      <c r="G247" s="37"/>
      <c r="H247" s="23" t="str">
        <f aca="false">IF(OR($G247="",N($E247)=0),"",$G247/$E247)</f>
        <v/>
      </c>
      <c r="I247" s="20" t="str">
        <f aca="false">IF(OR($F247="",$G247=""),"",MAX(0,$F247-$G247))</f>
        <v/>
      </c>
      <c r="J247" s="37"/>
    </row>
    <row r="248" customFormat="false" ht="15" hidden="false" customHeight="false" outlineLevel="0" collapsed="false">
      <c r="A248" s="35"/>
      <c r="B248" s="20" t="str">
        <f aca="false">IF($A248="","",TEXT($A248,"ddd"))</f>
        <v/>
      </c>
      <c r="C248" s="36"/>
      <c r="D248" s="37"/>
      <c r="E248" s="20" t="str">
        <f aca="false">IF($D248="","",IFERROR(INDEX(Classes!$D$2:$D$31,MATCH($D248,Classes!$A$2:$A$31,0)),""))</f>
        <v/>
      </c>
      <c r="F248" s="37"/>
      <c r="G248" s="37"/>
      <c r="H248" s="23" t="str">
        <f aca="false">IF(OR($G248="",N($E248)=0),"",$G248/$E248)</f>
        <v/>
      </c>
      <c r="I248" s="20" t="str">
        <f aca="false">IF(OR($F248="",$G248=""),"",MAX(0,$F248-$G248))</f>
        <v/>
      </c>
      <c r="J248" s="37"/>
    </row>
    <row r="249" customFormat="false" ht="15" hidden="false" customHeight="false" outlineLevel="0" collapsed="false">
      <c r="A249" s="35"/>
      <c r="B249" s="20" t="str">
        <f aca="false">IF($A249="","",TEXT($A249,"ddd"))</f>
        <v/>
      </c>
      <c r="C249" s="36"/>
      <c r="D249" s="37"/>
      <c r="E249" s="20" t="str">
        <f aca="false">IF($D249="","",IFERROR(INDEX(Classes!$D$2:$D$31,MATCH($D249,Classes!$A$2:$A$31,0)),""))</f>
        <v/>
      </c>
      <c r="F249" s="37"/>
      <c r="G249" s="37"/>
      <c r="H249" s="23" t="str">
        <f aca="false">IF(OR($G249="",N($E249)=0),"",$G249/$E249)</f>
        <v/>
      </c>
      <c r="I249" s="20" t="str">
        <f aca="false">IF(OR($F249="",$G249=""),"",MAX(0,$F249-$G249))</f>
        <v/>
      </c>
      <c r="J249" s="37"/>
    </row>
    <row r="250" customFormat="false" ht="15" hidden="false" customHeight="false" outlineLevel="0" collapsed="false">
      <c r="A250" s="35"/>
      <c r="B250" s="20" t="str">
        <f aca="false">IF($A250="","",TEXT($A250,"ddd"))</f>
        <v/>
      </c>
      <c r="C250" s="36"/>
      <c r="D250" s="37"/>
      <c r="E250" s="20" t="str">
        <f aca="false">IF($D250="","",IFERROR(INDEX(Classes!$D$2:$D$31,MATCH($D250,Classes!$A$2:$A$31,0)),""))</f>
        <v/>
      </c>
      <c r="F250" s="37"/>
      <c r="G250" s="37"/>
      <c r="H250" s="23" t="str">
        <f aca="false">IF(OR($G250="",N($E250)=0),"",$G250/$E250)</f>
        <v/>
      </c>
      <c r="I250" s="20" t="str">
        <f aca="false">IF(OR($F250="",$G250=""),"",MAX(0,$F250-$G250))</f>
        <v/>
      </c>
      <c r="J250" s="37"/>
    </row>
    <row r="251" customFormat="false" ht="15" hidden="false" customHeight="false" outlineLevel="0" collapsed="false">
      <c r="A251" s="35"/>
      <c r="B251" s="20" t="str">
        <f aca="false">IF($A251="","",TEXT($A251,"ddd"))</f>
        <v/>
      </c>
      <c r="C251" s="36"/>
      <c r="D251" s="37"/>
      <c r="E251" s="20" t="str">
        <f aca="false">IF($D251="","",IFERROR(INDEX(Classes!$D$2:$D$31,MATCH($D251,Classes!$A$2:$A$31,0)),""))</f>
        <v/>
      </c>
      <c r="F251" s="37"/>
      <c r="G251" s="37"/>
      <c r="H251" s="23" t="str">
        <f aca="false">IF(OR($G251="",N($E251)=0),"",$G251/$E251)</f>
        <v/>
      </c>
      <c r="I251" s="20" t="str">
        <f aca="false">IF(OR($F251="",$G251=""),"",MAX(0,$F251-$G251))</f>
        <v/>
      </c>
      <c r="J251" s="37"/>
    </row>
    <row r="252" customFormat="false" ht="15" hidden="false" customHeight="false" outlineLevel="0" collapsed="false">
      <c r="A252" s="35"/>
      <c r="B252" s="20" t="str">
        <f aca="false">IF($A252="","",TEXT($A252,"ddd"))</f>
        <v/>
      </c>
      <c r="C252" s="36"/>
      <c r="D252" s="37"/>
      <c r="E252" s="20" t="str">
        <f aca="false">IF($D252="","",IFERROR(INDEX(Classes!$D$2:$D$31,MATCH($D252,Classes!$A$2:$A$31,0)),""))</f>
        <v/>
      </c>
      <c r="F252" s="37"/>
      <c r="G252" s="37"/>
      <c r="H252" s="23" t="str">
        <f aca="false">IF(OR($G252="",N($E252)=0),"",$G252/$E252)</f>
        <v/>
      </c>
      <c r="I252" s="20" t="str">
        <f aca="false">IF(OR($F252="",$G252=""),"",MAX(0,$F252-$G252))</f>
        <v/>
      </c>
      <c r="J252" s="37"/>
    </row>
    <row r="253" customFormat="false" ht="15" hidden="false" customHeight="false" outlineLevel="0" collapsed="false">
      <c r="A253" s="35"/>
      <c r="B253" s="20" t="str">
        <f aca="false">IF($A253="","",TEXT($A253,"ddd"))</f>
        <v/>
      </c>
      <c r="C253" s="36"/>
      <c r="D253" s="37"/>
      <c r="E253" s="20" t="str">
        <f aca="false">IF($D253="","",IFERROR(INDEX(Classes!$D$2:$D$31,MATCH($D253,Classes!$A$2:$A$31,0)),""))</f>
        <v/>
      </c>
      <c r="F253" s="37"/>
      <c r="G253" s="37"/>
      <c r="H253" s="23" t="str">
        <f aca="false">IF(OR($G253="",N($E253)=0),"",$G253/$E253)</f>
        <v/>
      </c>
      <c r="I253" s="20" t="str">
        <f aca="false">IF(OR($F253="",$G253=""),"",MAX(0,$F253-$G253))</f>
        <v/>
      </c>
      <c r="J253" s="37"/>
    </row>
    <row r="254" customFormat="false" ht="15" hidden="false" customHeight="false" outlineLevel="0" collapsed="false">
      <c r="A254" s="35"/>
      <c r="B254" s="20" t="str">
        <f aca="false">IF($A254="","",TEXT($A254,"ddd"))</f>
        <v/>
      </c>
      <c r="C254" s="36"/>
      <c r="D254" s="37"/>
      <c r="E254" s="20" t="str">
        <f aca="false">IF($D254="","",IFERROR(INDEX(Classes!$D$2:$D$31,MATCH($D254,Classes!$A$2:$A$31,0)),""))</f>
        <v/>
      </c>
      <c r="F254" s="37"/>
      <c r="G254" s="37"/>
      <c r="H254" s="23" t="str">
        <f aca="false">IF(OR($G254="",N($E254)=0),"",$G254/$E254)</f>
        <v/>
      </c>
      <c r="I254" s="20" t="str">
        <f aca="false">IF(OR($F254="",$G254=""),"",MAX(0,$F254-$G254))</f>
        <v/>
      </c>
      <c r="J254" s="37"/>
    </row>
    <row r="255" customFormat="false" ht="15" hidden="false" customHeight="false" outlineLevel="0" collapsed="false">
      <c r="A255" s="35"/>
      <c r="B255" s="20" t="str">
        <f aca="false">IF($A255="","",TEXT($A255,"ddd"))</f>
        <v/>
      </c>
      <c r="C255" s="36"/>
      <c r="D255" s="37"/>
      <c r="E255" s="20" t="str">
        <f aca="false">IF($D255="","",IFERROR(INDEX(Classes!$D$2:$D$31,MATCH($D255,Classes!$A$2:$A$31,0)),""))</f>
        <v/>
      </c>
      <c r="F255" s="37"/>
      <c r="G255" s="37"/>
      <c r="H255" s="23" t="str">
        <f aca="false">IF(OR($G255="",N($E255)=0),"",$G255/$E255)</f>
        <v/>
      </c>
      <c r="I255" s="20" t="str">
        <f aca="false">IF(OR($F255="",$G255=""),"",MAX(0,$F255-$G255))</f>
        <v/>
      </c>
      <c r="J255" s="37"/>
    </row>
    <row r="256" customFormat="false" ht="15" hidden="false" customHeight="false" outlineLevel="0" collapsed="false">
      <c r="A256" s="35"/>
      <c r="B256" s="20" t="str">
        <f aca="false">IF($A256="","",TEXT($A256,"ddd"))</f>
        <v/>
      </c>
      <c r="C256" s="36"/>
      <c r="D256" s="37"/>
      <c r="E256" s="20" t="str">
        <f aca="false">IF($D256="","",IFERROR(INDEX(Classes!$D$2:$D$31,MATCH($D256,Classes!$A$2:$A$31,0)),""))</f>
        <v/>
      </c>
      <c r="F256" s="37"/>
      <c r="G256" s="37"/>
      <c r="H256" s="23" t="str">
        <f aca="false">IF(OR($G256="",N($E256)=0),"",$G256/$E256)</f>
        <v/>
      </c>
      <c r="I256" s="20" t="str">
        <f aca="false">IF(OR($F256="",$G256=""),"",MAX(0,$F256-$G256))</f>
        <v/>
      </c>
      <c r="J256" s="37"/>
    </row>
    <row r="257" customFormat="false" ht="15" hidden="false" customHeight="false" outlineLevel="0" collapsed="false">
      <c r="A257" s="35"/>
      <c r="B257" s="20" t="str">
        <f aca="false">IF($A257="","",TEXT($A257,"ddd"))</f>
        <v/>
      </c>
      <c r="C257" s="36"/>
      <c r="D257" s="37"/>
      <c r="E257" s="20" t="str">
        <f aca="false">IF($D257="","",IFERROR(INDEX(Classes!$D$2:$D$31,MATCH($D257,Classes!$A$2:$A$31,0)),""))</f>
        <v/>
      </c>
      <c r="F257" s="37"/>
      <c r="G257" s="37"/>
      <c r="H257" s="23" t="str">
        <f aca="false">IF(OR($G257="",N($E257)=0),"",$G257/$E257)</f>
        <v/>
      </c>
      <c r="I257" s="20" t="str">
        <f aca="false">IF(OR($F257="",$G257=""),"",MAX(0,$F257-$G257))</f>
        <v/>
      </c>
      <c r="J257" s="37"/>
    </row>
    <row r="258" customFormat="false" ht="15" hidden="false" customHeight="false" outlineLevel="0" collapsed="false">
      <c r="A258" s="35"/>
      <c r="B258" s="20" t="str">
        <f aca="false">IF($A258="","",TEXT($A258,"ddd"))</f>
        <v/>
      </c>
      <c r="C258" s="36"/>
      <c r="D258" s="37"/>
      <c r="E258" s="20" t="str">
        <f aca="false">IF($D258="","",IFERROR(INDEX(Classes!$D$2:$D$31,MATCH($D258,Classes!$A$2:$A$31,0)),""))</f>
        <v/>
      </c>
      <c r="F258" s="37"/>
      <c r="G258" s="37"/>
      <c r="H258" s="23" t="str">
        <f aca="false">IF(OR($G258="",N($E258)=0),"",$G258/$E258)</f>
        <v/>
      </c>
      <c r="I258" s="20" t="str">
        <f aca="false">IF(OR($F258="",$G258=""),"",MAX(0,$F258-$G258))</f>
        <v/>
      </c>
      <c r="J258" s="37"/>
    </row>
    <row r="259" customFormat="false" ht="15" hidden="false" customHeight="false" outlineLevel="0" collapsed="false">
      <c r="A259" s="35"/>
      <c r="B259" s="20" t="str">
        <f aca="false">IF($A259="","",TEXT($A259,"ddd"))</f>
        <v/>
      </c>
      <c r="C259" s="36"/>
      <c r="D259" s="37"/>
      <c r="E259" s="20" t="str">
        <f aca="false">IF($D259="","",IFERROR(INDEX(Classes!$D$2:$D$31,MATCH($D259,Classes!$A$2:$A$31,0)),""))</f>
        <v/>
      </c>
      <c r="F259" s="37"/>
      <c r="G259" s="37"/>
      <c r="H259" s="23" t="str">
        <f aca="false">IF(OR($G259="",N($E259)=0),"",$G259/$E259)</f>
        <v/>
      </c>
      <c r="I259" s="20" t="str">
        <f aca="false">IF(OR($F259="",$G259=""),"",MAX(0,$F259-$G259))</f>
        <v/>
      </c>
      <c r="J259" s="37"/>
    </row>
    <row r="260" customFormat="false" ht="15" hidden="false" customHeight="false" outlineLevel="0" collapsed="false">
      <c r="A260" s="35"/>
      <c r="B260" s="20" t="str">
        <f aca="false">IF($A260="","",TEXT($A260,"ddd"))</f>
        <v/>
      </c>
      <c r="C260" s="36"/>
      <c r="D260" s="37"/>
      <c r="E260" s="20" t="str">
        <f aca="false">IF($D260="","",IFERROR(INDEX(Classes!$D$2:$D$31,MATCH($D260,Classes!$A$2:$A$31,0)),""))</f>
        <v/>
      </c>
      <c r="F260" s="37"/>
      <c r="G260" s="37"/>
      <c r="H260" s="23" t="str">
        <f aca="false">IF(OR($G260="",N($E260)=0),"",$G260/$E260)</f>
        <v/>
      </c>
      <c r="I260" s="20" t="str">
        <f aca="false">IF(OR($F260="",$G260=""),"",MAX(0,$F260-$G260))</f>
        <v/>
      </c>
      <c r="J260" s="37"/>
    </row>
    <row r="261" customFormat="false" ht="15" hidden="false" customHeight="false" outlineLevel="0" collapsed="false">
      <c r="A261" s="35"/>
      <c r="B261" s="20" t="str">
        <f aca="false">IF($A261="","",TEXT($A261,"ddd"))</f>
        <v/>
      </c>
      <c r="C261" s="36"/>
      <c r="D261" s="37"/>
      <c r="E261" s="20" t="str">
        <f aca="false">IF($D261="","",IFERROR(INDEX(Classes!$D$2:$D$31,MATCH($D261,Classes!$A$2:$A$31,0)),""))</f>
        <v/>
      </c>
      <c r="F261" s="37"/>
      <c r="G261" s="37"/>
      <c r="H261" s="23" t="str">
        <f aca="false">IF(OR($G261="",N($E261)=0),"",$G261/$E261)</f>
        <v/>
      </c>
      <c r="I261" s="20" t="str">
        <f aca="false">IF(OR($F261="",$G261=""),"",MAX(0,$F261-$G261))</f>
        <v/>
      </c>
      <c r="J261" s="37"/>
    </row>
    <row r="262" customFormat="false" ht="15" hidden="false" customHeight="false" outlineLevel="0" collapsed="false">
      <c r="A262" s="35"/>
      <c r="B262" s="20" t="str">
        <f aca="false">IF($A262="","",TEXT($A262,"ddd"))</f>
        <v/>
      </c>
      <c r="C262" s="36"/>
      <c r="D262" s="37"/>
      <c r="E262" s="20" t="str">
        <f aca="false">IF($D262="","",IFERROR(INDEX(Classes!$D$2:$D$31,MATCH($D262,Classes!$A$2:$A$31,0)),""))</f>
        <v/>
      </c>
      <c r="F262" s="37"/>
      <c r="G262" s="37"/>
      <c r="H262" s="23" t="str">
        <f aca="false">IF(OR($G262="",N($E262)=0),"",$G262/$E262)</f>
        <v/>
      </c>
      <c r="I262" s="20" t="str">
        <f aca="false">IF(OR($F262="",$G262=""),"",MAX(0,$F262-$G262))</f>
        <v/>
      </c>
      <c r="J262" s="37"/>
    </row>
    <row r="263" customFormat="false" ht="15" hidden="false" customHeight="false" outlineLevel="0" collapsed="false">
      <c r="A263" s="35"/>
      <c r="B263" s="20" t="str">
        <f aca="false">IF($A263="","",TEXT($A263,"ddd"))</f>
        <v/>
      </c>
      <c r="C263" s="36"/>
      <c r="D263" s="37"/>
      <c r="E263" s="20" t="str">
        <f aca="false">IF($D263="","",IFERROR(INDEX(Classes!$D$2:$D$31,MATCH($D263,Classes!$A$2:$A$31,0)),""))</f>
        <v/>
      </c>
      <c r="F263" s="37"/>
      <c r="G263" s="37"/>
      <c r="H263" s="23" t="str">
        <f aca="false">IF(OR($G263="",N($E263)=0),"",$G263/$E263)</f>
        <v/>
      </c>
      <c r="I263" s="20" t="str">
        <f aca="false">IF(OR($F263="",$G263=""),"",MAX(0,$F263-$G263))</f>
        <v/>
      </c>
      <c r="J263" s="37"/>
    </row>
    <row r="264" customFormat="false" ht="15" hidden="false" customHeight="false" outlineLevel="0" collapsed="false">
      <c r="A264" s="35"/>
      <c r="B264" s="20" t="str">
        <f aca="false">IF($A264="","",TEXT($A264,"ddd"))</f>
        <v/>
      </c>
      <c r="C264" s="36"/>
      <c r="D264" s="37"/>
      <c r="E264" s="20" t="str">
        <f aca="false">IF($D264="","",IFERROR(INDEX(Classes!$D$2:$D$31,MATCH($D264,Classes!$A$2:$A$31,0)),""))</f>
        <v/>
      </c>
      <c r="F264" s="37"/>
      <c r="G264" s="37"/>
      <c r="H264" s="23" t="str">
        <f aca="false">IF(OR($G264="",N($E264)=0),"",$G264/$E264)</f>
        <v/>
      </c>
      <c r="I264" s="20" t="str">
        <f aca="false">IF(OR($F264="",$G264=""),"",MAX(0,$F264-$G264))</f>
        <v/>
      </c>
      <c r="J264" s="37"/>
    </row>
    <row r="265" customFormat="false" ht="15" hidden="false" customHeight="false" outlineLevel="0" collapsed="false">
      <c r="A265" s="35"/>
      <c r="B265" s="20" t="str">
        <f aca="false">IF($A265="","",TEXT($A265,"ddd"))</f>
        <v/>
      </c>
      <c r="C265" s="36"/>
      <c r="D265" s="37"/>
      <c r="E265" s="20" t="str">
        <f aca="false">IF($D265="","",IFERROR(INDEX(Classes!$D$2:$D$31,MATCH($D265,Classes!$A$2:$A$31,0)),""))</f>
        <v/>
      </c>
      <c r="F265" s="37"/>
      <c r="G265" s="37"/>
      <c r="H265" s="23" t="str">
        <f aca="false">IF(OR($G265="",N($E265)=0),"",$G265/$E265)</f>
        <v/>
      </c>
      <c r="I265" s="20" t="str">
        <f aca="false">IF(OR($F265="",$G265=""),"",MAX(0,$F265-$G265))</f>
        <v/>
      </c>
      <c r="J265" s="37"/>
    </row>
    <row r="266" customFormat="false" ht="15" hidden="false" customHeight="false" outlineLevel="0" collapsed="false">
      <c r="A266" s="35"/>
      <c r="B266" s="20" t="str">
        <f aca="false">IF($A266="","",TEXT($A266,"ddd"))</f>
        <v/>
      </c>
      <c r="C266" s="36"/>
      <c r="D266" s="37"/>
      <c r="E266" s="20" t="str">
        <f aca="false">IF($D266="","",IFERROR(INDEX(Classes!$D$2:$D$31,MATCH($D266,Classes!$A$2:$A$31,0)),""))</f>
        <v/>
      </c>
      <c r="F266" s="37"/>
      <c r="G266" s="37"/>
      <c r="H266" s="23" t="str">
        <f aca="false">IF(OR($G266="",N($E266)=0),"",$G266/$E266)</f>
        <v/>
      </c>
      <c r="I266" s="20" t="str">
        <f aca="false">IF(OR($F266="",$G266=""),"",MAX(0,$F266-$G266))</f>
        <v/>
      </c>
      <c r="J266" s="37"/>
    </row>
    <row r="267" customFormat="false" ht="15" hidden="false" customHeight="false" outlineLevel="0" collapsed="false">
      <c r="A267" s="35"/>
      <c r="B267" s="20" t="str">
        <f aca="false">IF($A267="","",TEXT($A267,"ddd"))</f>
        <v/>
      </c>
      <c r="C267" s="36"/>
      <c r="D267" s="37"/>
      <c r="E267" s="20" t="str">
        <f aca="false">IF($D267="","",IFERROR(INDEX(Classes!$D$2:$D$31,MATCH($D267,Classes!$A$2:$A$31,0)),""))</f>
        <v/>
      </c>
      <c r="F267" s="37"/>
      <c r="G267" s="37"/>
      <c r="H267" s="23" t="str">
        <f aca="false">IF(OR($G267="",N($E267)=0),"",$G267/$E267)</f>
        <v/>
      </c>
      <c r="I267" s="20" t="str">
        <f aca="false">IF(OR($F267="",$G267=""),"",MAX(0,$F267-$G267))</f>
        <v/>
      </c>
      <c r="J267" s="37"/>
    </row>
    <row r="268" customFormat="false" ht="15" hidden="false" customHeight="false" outlineLevel="0" collapsed="false">
      <c r="A268" s="35"/>
      <c r="B268" s="20" t="str">
        <f aca="false">IF($A268="","",TEXT($A268,"ddd"))</f>
        <v/>
      </c>
      <c r="C268" s="36"/>
      <c r="D268" s="37"/>
      <c r="E268" s="20" t="str">
        <f aca="false">IF($D268="","",IFERROR(INDEX(Classes!$D$2:$D$31,MATCH($D268,Classes!$A$2:$A$31,0)),""))</f>
        <v/>
      </c>
      <c r="F268" s="37"/>
      <c r="G268" s="37"/>
      <c r="H268" s="23" t="str">
        <f aca="false">IF(OR($G268="",N($E268)=0),"",$G268/$E268)</f>
        <v/>
      </c>
      <c r="I268" s="20" t="str">
        <f aca="false">IF(OR($F268="",$G268=""),"",MAX(0,$F268-$G268))</f>
        <v/>
      </c>
      <c r="J268" s="37"/>
    </row>
    <row r="269" customFormat="false" ht="15" hidden="false" customHeight="false" outlineLevel="0" collapsed="false">
      <c r="A269" s="35"/>
      <c r="B269" s="20" t="str">
        <f aca="false">IF($A269="","",TEXT($A269,"ddd"))</f>
        <v/>
      </c>
      <c r="C269" s="36"/>
      <c r="D269" s="37"/>
      <c r="E269" s="20" t="str">
        <f aca="false">IF($D269="","",IFERROR(INDEX(Classes!$D$2:$D$31,MATCH($D269,Classes!$A$2:$A$31,0)),""))</f>
        <v/>
      </c>
      <c r="F269" s="37"/>
      <c r="G269" s="37"/>
      <c r="H269" s="23" t="str">
        <f aca="false">IF(OR($G269="",N($E269)=0),"",$G269/$E269)</f>
        <v/>
      </c>
      <c r="I269" s="20" t="str">
        <f aca="false">IF(OR($F269="",$G269=""),"",MAX(0,$F269-$G269))</f>
        <v/>
      </c>
      <c r="J269" s="37"/>
    </row>
    <row r="270" customFormat="false" ht="15" hidden="false" customHeight="false" outlineLevel="0" collapsed="false">
      <c r="A270" s="35"/>
      <c r="B270" s="20" t="str">
        <f aca="false">IF($A270="","",TEXT($A270,"ddd"))</f>
        <v/>
      </c>
      <c r="C270" s="36"/>
      <c r="D270" s="37"/>
      <c r="E270" s="20" t="str">
        <f aca="false">IF($D270="","",IFERROR(INDEX(Classes!$D$2:$D$31,MATCH($D270,Classes!$A$2:$A$31,0)),""))</f>
        <v/>
      </c>
      <c r="F270" s="37"/>
      <c r="G270" s="37"/>
      <c r="H270" s="23" t="str">
        <f aca="false">IF(OR($G270="",N($E270)=0),"",$G270/$E270)</f>
        <v/>
      </c>
      <c r="I270" s="20" t="str">
        <f aca="false">IF(OR($F270="",$G270=""),"",MAX(0,$F270-$G270))</f>
        <v/>
      </c>
      <c r="J270" s="37"/>
    </row>
    <row r="271" customFormat="false" ht="15" hidden="false" customHeight="false" outlineLevel="0" collapsed="false">
      <c r="A271" s="35"/>
      <c r="B271" s="20" t="str">
        <f aca="false">IF($A271="","",TEXT($A271,"ddd"))</f>
        <v/>
      </c>
      <c r="C271" s="36"/>
      <c r="D271" s="37"/>
      <c r="E271" s="20" t="str">
        <f aca="false">IF($D271="","",IFERROR(INDEX(Classes!$D$2:$D$31,MATCH($D271,Classes!$A$2:$A$31,0)),""))</f>
        <v/>
      </c>
      <c r="F271" s="37"/>
      <c r="G271" s="37"/>
      <c r="H271" s="23" t="str">
        <f aca="false">IF(OR($G271="",N($E271)=0),"",$G271/$E271)</f>
        <v/>
      </c>
      <c r="I271" s="20" t="str">
        <f aca="false">IF(OR($F271="",$G271=""),"",MAX(0,$F271-$G271))</f>
        <v/>
      </c>
      <c r="J271" s="37"/>
    </row>
    <row r="272" customFormat="false" ht="15" hidden="false" customHeight="false" outlineLevel="0" collapsed="false">
      <c r="A272" s="35"/>
      <c r="B272" s="20" t="str">
        <f aca="false">IF($A272="","",TEXT($A272,"ddd"))</f>
        <v/>
      </c>
      <c r="C272" s="36"/>
      <c r="D272" s="37"/>
      <c r="E272" s="20" t="str">
        <f aca="false">IF($D272="","",IFERROR(INDEX(Classes!$D$2:$D$31,MATCH($D272,Classes!$A$2:$A$31,0)),""))</f>
        <v/>
      </c>
      <c r="F272" s="37"/>
      <c r="G272" s="37"/>
      <c r="H272" s="23" t="str">
        <f aca="false">IF(OR($G272="",N($E272)=0),"",$G272/$E272)</f>
        <v/>
      </c>
      <c r="I272" s="20" t="str">
        <f aca="false">IF(OR($F272="",$G272=""),"",MAX(0,$F272-$G272))</f>
        <v/>
      </c>
      <c r="J272" s="37"/>
    </row>
    <row r="273" customFormat="false" ht="15" hidden="false" customHeight="false" outlineLevel="0" collapsed="false">
      <c r="A273" s="35"/>
      <c r="B273" s="20" t="str">
        <f aca="false">IF($A273="","",TEXT($A273,"ddd"))</f>
        <v/>
      </c>
      <c r="C273" s="36"/>
      <c r="D273" s="37"/>
      <c r="E273" s="20" t="str">
        <f aca="false">IF($D273="","",IFERROR(INDEX(Classes!$D$2:$D$31,MATCH($D273,Classes!$A$2:$A$31,0)),""))</f>
        <v/>
      </c>
      <c r="F273" s="37"/>
      <c r="G273" s="37"/>
      <c r="H273" s="23" t="str">
        <f aca="false">IF(OR($G273="",N($E273)=0),"",$G273/$E273)</f>
        <v/>
      </c>
      <c r="I273" s="20" t="str">
        <f aca="false">IF(OR($F273="",$G273=""),"",MAX(0,$F273-$G273))</f>
        <v/>
      </c>
      <c r="J273" s="37"/>
    </row>
    <row r="274" customFormat="false" ht="15" hidden="false" customHeight="false" outlineLevel="0" collapsed="false">
      <c r="A274" s="35"/>
      <c r="B274" s="20" t="str">
        <f aca="false">IF($A274="","",TEXT($A274,"ddd"))</f>
        <v/>
      </c>
      <c r="C274" s="36"/>
      <c r="D274" s="37"/>
      <c r="E274" s="20" t="str">
        <f aca="false">IF($D274="","",IFERROR(INDEX(Classes!$D$2:$D$31,MATCH($D274,Classes!$A$2:$A$31,0)),""))</f>
        <v/>
      </c>
      <c r="F274" s="37"/>
      <c r="G274" s="37"/>
      <c r="H274" s="23" t="str">
        <f aca="false">IF(OR($G274="",N($E274)=0),"",$G274/$E274)</f>
        <v/>
      </c>
      <c r="I274" s="20" t="str">
        <f aca="false">IF(OR($F274="",$G274=""),"",MAX(0,$F274-$G274))</f>
        <v/>
      </c>
      <c r="J274" s="37"/>
    </row>
    <row r="275" customFormat="false" ht="15" hidden="false" customHeight="false" outlineLevel="0" collapsed="false">
      <c r="A275" s="35"/>
      <c r="B275" s="20" t="str">
        <f aca="false">IF($A275="","",TEXT($A275,"ddd"))</f>
        <v/>
      </c>
      <c r="C275" s="36"/>
      <c r="D275" s="37"/>
      <c r="E275" s="20" t="str">
        <f aca="false">IF($D275="","",IFERROR(INDEX(Classes!$D$2:$D$31,MATCH($D275,Classes!$A$2:$A$31,0)),""))</f>
        <v/>
      </c>
      <c r="F275" s="37"/>
      <c r="G275" s="37"/>
      <c r="H275" s="23" t="str">
        <f aca="false">IF(OR($G275="",N($E275)=0),"",$G275/$E275)</f>
        <v/>
      </c>
      <c r="I275" s="20" t="str">
        <f aca="false">IF(OR($F275="",$G275=""),"",MAX(0,$F275-$G275))</f>
        <v/>
      </c>
      <c r="J275" s="37"/>
    </row>
    <row r="276" customFormat="false" ht="15" hidden="false" customHeight="false" outlineLevel="0" collapsed="false">
      <c r="A276" s="35"/>
      <c r="B276" s="20" t="str">
        <f aca="false">IF($A276="","",TEXT($A276,"ddd"))</f>
        <v/>
      </c>
      <c r="C276" s="36"/>
      <c r="D276" s="37"/>
      <c r="E276" s="20" t="str">
        <f aca="false">IF($D276="","",IFERROR(INDEX(Classes!$D$2:$D$31,MATCH($D276,Classes!$A$2:$A$31,0)),""))</f>
        <v/>
      </c>
      <c r="F276" s="37"/>
      <c r="G276" s="37"/>
      <c r="H276" s="23" t="str">
        <f aca="false">IF(OR($G276="",N($E276)=0),"",$G276/$E276)</f>
        <v/>
      </c>
      <c r="I276" s="20" t="str">
        <f aca="false">IF(OR($F276="",$G276=""),"",MAX(0,$F276-$G276))</f>
        <v/>
      </c>
      <c r="J276" s="37"/>
    </row>
    <row r="277" customFormat="false" ht="15" hidden="false" customHeight="false" outlineLevel="0" collapsed="false">
      <c r="A277" s="35"/>
      <c r="B277" s="20" t="str">
        <f aca="false">IF($A277="","",TEXT($A277,"ddd"))</f>
        <v/>
      </c>
      <c r="C277" s="36"/>
      <c r="D277" s="37"/>
      <c r="E277" s="20" t="str">
        <f aca="false">IF($D277="","",IFERROR(INDEX(Classes!$D$2:$D$31,MATCH($D277,Classes!$A$2:$A$31,0)),""))</f>
        <v/>
      </c>
      <c r="F277" s="37"/>
      <c r="G277" s="37"/>
      <c r="H277" s="23" t="str">
        <f aca="false">IF(OR($G277="",N($E277)=0),"",$G277/$E277)</f>
        <v/>
      </c>
      <c r="I277" s="20" t="str">
        <f aca="false">IF(OR($F277="",$G277=""),"",MAX(0,$F277-$G277))</f>
        <v/>
      </c>
      <c r="J277" s="37"/>
    </row>
    <row r="278" customFormat="false" ht="15" hidden="false" customHeight="false" outlineLevel="0" collapsed="false">
      <c r="A278" s="35"/>
      <c r="B278" s="20" t="str">
        <f aca="false">IF($A278="","",TEXT($A278,"ddd"))</f>
        <v/>
      </c>
      <c r="C278" s="36"/>
      <c r="D278" s="37"/>
      <c r="E278" s="20" t="str">
        <f aca="false">IF($D278="","",IFERROR(INDEX(Classes!$D$2:$D$31,MATCH($D278,Classes!$A$2:$A$31,0)),""))</f>
        <v/>
      </c>
      <c r="F278" s="37"/>
      <c r="G278" s="37"/>
      <c r="H278" s="23" t="str">
        <f aca="false">IF(OR($G278="",N($E278)=0),"",$G278/$E278)</f>
        <v/>
      </c>
      <c r="I278" s="20" t="str">
        <f aca="false">IF(OR($F278="",$G278=""),"",MAX(0,$F278-$G278))</f>
        <v/>
      </c>
      <c r="J278" s="37"/>
    </row>
    <row r="279" customFormat="false" ht="15" hidden="false" customHeight="false" outlineLevel="0" collapsed="false">
      <c r="A279" s="35"/>
      <c r="B279" s="20" t="str">
        <f aca="false">IF($A279="","",TEXT($A279,"ddd"))</f>
        <v/>
      </c>
      <c r="C279" s="36"/>
      <c r="D279" s="37"/>
      <c r="E279" s="20" t="str">
        <f aca="false">IF($D279="","",IFERROR(INDEX(Classes!$D$2:$D$31,MATCH($D279,Classes!$A$2:$A$31,0)),""))</f>
        <v/>
      </c>
      <c r="F279" s="37"/>
      <c r="G279" s="37"/>
      <c r="H279" s="23" t="str">
        <f aca="false">IF(OR($G279="",N($E279)=0),"",$G279/$E279)</f>
        <v/>
      </c>
      <c r="I279" s="20" t="str">
        <f aca="false">IF(OR($F279="",$G279=""),"",MAX(0,$F279-$G279))</f>
        <v/>
      </c>
      <c r="J279" s="37"/>
    </row>
    <row r="280" customFormat="false" ht="15" hidden="false" customHeight="false" outlineLevel="0" collapsed="false">
      <c r="A280" s="35"/>
      <c r="B280" s="20" t="str">
        <f aca="false">IF($A280="","",TEXT($A280,"ddd"))</f>
        <v/>
      </c>
      <c r="C280" s="36"/>
      <c r="D280" s="37"/>
      <c r="E280" s="20" t="str">
        <f aca="false">IF($D280="","",IFERROR(INDEX(Classes!$D$2:$D$31,MATCH($D280,Classes!$A$2:$A$31,0)),""))</f>
        <v/>
      </c>
      <c r="F280" s="37"/>
      <c r="G280" s="37"/>
      <c r="H280" s="23" t="str">
        <f aca="false">IF(OR($G280="",N($E280)=0),"",$G280/$E280)</f>
        <v/>
      </c>
      <c r="I280" s="20" t="str">
        <f aca="false">IF(OR($F280="",$G280=""),"",MAX(0,$F280-$G280))</f>
        <v/>
      </c>
      <c r="J280" s="37"/>
    </row>
    <row r="281" customFormat="false" ht="15" hidden="false" customHeight="false" outlineLevel="0" collapsed="false">
      <c r="A281" s="35"/>
      <c r="B281" s="20" t="str">
        <f aca="false">IF($A281="","",TEXT($A281,"ddd"))</f>
        <v/>
      </c>
      <c r="C281" s="36"/>
      <c r="D281" s="37"/>
      <c r="E281" s="20" t="str">
        <f aca="false">IF($D281="","",IFERROR(INDEX(Classes!$D$2:$D$31,MATCH($D281,Classes!$A$2:$A$31,0)),""))</f>
        <v/>
      </c>
      <c r="F281" s="37"/>
      <c r="G281" s="37"/>
      <c r="H281" s="23" t="str">
        <f aca="false">IF(OR($G281="",N($E281)=0),"",$G281/$E281)</f>
        <v/>
      </c>
      <c r="I281" s="20" t="str">
        <f aca="false">IF(OR($F281="",$G281=""),"",MAX(0,$F281-$G281))</f>
        <v/>
      </c>
      <c r="J281" s="37"/>
    </row>
    <row r="282" customFormat="false" ht="15" hidden="false" customHeight="false" outlineLevel="0" collapsed="false">
      <c r="A282" s="35"/>
      <c r="B282" s="20" t="str">
        <f aca="false">IF($A282="","",TEXT($A282,"ddd"))</f>
        <v/>
      </c>
      <c r="C282" s="36"/>
      <c r="D282" s="37"/>
      <c r="E282" s="20" t="str">
        <f aca="false">IF($D282="","",IFERROR(INDEX(Classes!$D$2:$D$31,MATCH($D282,Classes!$A$2:$A$31,0)),""))</f>
        <v/>
      </c>
      <c r="F282" s="37"/>
      <c r="G282" s="37"/>
      <c r="H282" s="23" t="str">
        <f aca="false">IF(OR($G282="",N($E282)=0),"",$G282/$E282)</f>
        <v/>
      </c>
      <c r="I282" s="20" t="str">
        <f aca="false">IF(OR($F282="",$G282=""),"",MAX(0,$F282-$G282))</f>
        <v/>
      </c>
      <c r="J282" s="37"/>
    </row>
    <row r="283" customFormat="false" ht="15" hidden="false" customHeight="false" outlineLevel="0" collapsed="false">
      <c r="A283" s="35"/>
      <c r="B283" s="20" t="str">
        <f aca="false">IF($A283="","",TEXT($A283,"ddd"))</f>
        <v/>
      </c>
      <c r="C283" s="36"/>
      <c r="D283" s="37"/>
      <c r="E283" s="20" t="str">
        <f aca="false">IF($D283="","",IFERROR(INDEX(Classes!$D$2:$D$31,MATCH($D283,Classes!$A$2:$A$31,0)),""))</f>
        <v/>
      </c>
      <c r="F283" s="37"/>
      <c r="G283" s="37"/>
      <c r="H283" s="23" t="str">
        <f aca="false">IF(OR($G283="",N($E283)=0),"",$G283/$E283)</f>
        <v/>
      </c>
      <c r="I283" s="20" t="str">
        <f aca="false">IF(OR($F283="",$G283=""),"",MAX(0,$F283-$G283))</f>
        <v/>
      </c>
      <c r="J283" s="37"/>
    </row>
    <row r="284" customFormat="false" ht="15" hidden="false" customHeight="false" outlineLevel="0" collapsed="false">
      <c r="A284" s="35"/>
      <c r="B284" s="20" t="str">
        <f aca="false">IF($A284="","",TEXT($A284,"ddd"))</f>
        <v/>
      </c>
      <c r="C284" s="36"/>
      <c r="D284" s="37"/>
      <c r="E284" s="20" t="str">
        <f aca="false">IF($D284="","",IFERROR(INDEX(Classes!$D$2:$D$31,MATCH($D284,Classes!$A$2:$A$31,0)),""))</f>
        <v/>
      </c>
      <c r="F284" s="37"/>
      <c r="G284" s="37"/>
      <c r="H284" s="23" t="str">
        <f aca="false">IF(OR($G284="",N($E284)=0),"",$G284/$E284)</f>
        <v/>
      </c>
      <c r="I284" s="20" t="str">
        <f aca="false">IF(OR($F284="",$G284=""),"",MAX(0,$F284-$G284))</f>
        <v/>
      </c>
      <c r="J284" s="37"/>
    </row>
    <row r="285" customFormat="false" ht="15" hidden="false" customHeight="false" outlineLevel="0" collapsed="false">
      <c r="A285" s="35"/>
      <c r="B285" s="20" t="str">
        <f aca="false">IF($A285="","",TEXT($A285,"ddd"))</f>
        <v/>
      </c>
      <c r="C285" s="36"/>
      <c r="D285" s="37"/>
      <c r="E285" s="20" t="str">
        <f aca="false">IF($D285="","",IFERROR(INDEX(Classes!$D$2:$D$31,MATCH($D285,Classes!$A$2:$A$31,0)),""))</f>
        <v/>
      </c>
      <c r="F285" s="37"/>
      <c r="G285" s="37"/>
      <c r="H285" s="23" t="str">
        <f aca="false">IF(OR($G285="",N($E285)=0),"",$G285/$E285)</f>
        <v/>
      </c>
      <c r="I285" s="20" t="str">
        <f aca="false">IF(OR($F285="",$G285=""),"",MAX(0,$F285-$G285))</f>
        <v/>
      </c>
      <c r="J285" s="37"/>
    </row>
    <row r="286" customFormat="false" ht="15" hidden="false" customHeight="false" outlineLevel="0" collapsed="false">
      <c r="A286" s="35"/>
      <c r="B286" s="20" t="str">
        <f aca="false">IF($A286="","",TEXT($A286,"ddd"))</f>
        <v/>
      </c>
      <c r="C286" s="36"/>
      <c r="D286" s="37"/>
      <c r="E286" s="20" t="str">
        <f aca="false">IF($D286="","",IFERROR(INDEX(Classes!$D$2:$D$31,MATCH($D286,Classes!$A$2:$A$31,0)),""))</f>
        <v/>
      </c>
      <c r="F286" s="37"/>
      <c r="G286" s="37"/>
      <c r="H286" s="23" t="str">
        <f aca="false">IF(OR($G286="",N($E286)=0),"",$G286/$E286)</f>
        <v/>
      </c>
      <c r="I286" s="20" t="str">
        <f aca="false">IF(OR($F286="",$G286=""),"",MAX(0,$F286-$G286))</f>
        <v/>
      </c>
      <c r="J286" s="37"/>
    </row>
    <row r="287" customFormat="false" ht="15" hidden="false" customHeight="false" outlineLevel="0" collapsed="false">
      <c r="A287" s="35"/>
      <c r="B287" s="20" t="str">
        <f aca="false">IF($A287="","",TEXT($A287,"ddd"))</f>
        <v/>
      </c>
      <c r="C287" s="36"/>
      <c r="D287" s="37"/>
      <c r="E287" s="20" t="str">
        <f aca="false">IF($D287="","",IFERROR(INDEX(Classes!$D$2:$D$31,MATCH($D287,Classes!$A$2:$A$31,0)),""))</f>
        <v/>
      </c>
      <c r="F287" s="37"/>
      <c r="G287" s="37"/>
      <c r="H287" s="23" t="str">
        <f aca="false">IF(OR($G287="",N($E287)=0),"",$G287/$E287)</f>
        <v/>
      </c>
      <c r="I287" s="20" t="str">
        <f aca="false">IF(OR($F287="",$G287=""),"",MAX(0,$F287-$G287))</f>
        <v/>
      </c>
      <c r="J287" s="37"/>
    </row>
    <row r="288" customFormat="false" ht="15" hidden="false" customHeight="false" outlineLevel="0" collapsed="false">
      <c r="A288" s="35"/>
      <c r="B288" s="20" t="str">
        <f aca="false">IF($A288="","",TEXT($A288,"ddd"))</f>
        <v/>
      </c>
      <c r="C288" s="36"/>
      <c r="D288" s="37"/>
      <c r="E288" s="20" t="str">
        <f aca="false">IF($D288="","",IFERROR(INDEX(Classes!$D$2:$D$31,MATCH($D288,Classes!$A$2:$A$31,0)),""))</f>
        <v/>
      </c>
      <c r="F288" s="37"/>
      <c r="G288" s="37"/>
      <c r="H288" s="23" t="str">
        <f aca="false">IF(OR($G288="",N($E288)=0),"",$G288/$E288)</f>
        <v/>
      </c>
      <c r="I288" s="20" t="str">
        <f aca="false">IF(OR($F288="",$G288=""),"",MAX(0,$F288-$G288))</f>
        <v/>
      </c>
      <c r="J288" s="37"/>
    </row>
    <row r="289" customFormat="false" ht="15" hidden="false" customHeight="false" outlineLevel="0" collapsed="false">
      <c r="A289" s="35"/>
      <c r="B289" s="20" t="str">
        <f aca="false">IF($A289="","",TEXT($A289,"ddd"))</f>
        <v/>
      </c>
      <c r="C289" s="36"/>
      <c r="D289" s="37"/>
      <c r="E289" s="20" t="str">
        <f aca="false">IF($D289="","",IFERROR(INDEX(Classes!$D$2:$D$31,MATCH($D289,Classes!$A$2:$A$31,0)),""))</f>
        <v/>
      </c>
      <c r="F289" s="37"/>
      <c r="G289" s="37"/>
      <c r="H289" s="23" t="str">
        <f aca="false">IF(OR($G289="",N($E289)=0),"",$G289/$E289)</f>
        <v/>
      </c>
      <c r="I289" s="20" t="str">
        <f aca="false">IF(OR($F289="",$G289=""),"",MAX(0,$F289-$G289))</f>
        <v/>
      </c>
      <c r="J289" s="37"/>
    </row>
    <row r="290" customFormat="false" ht="15" hidden="false" customHeight="false" outlineLevel="0" collapsed="false">
      <c r="A290" s="35"/>
      <c r="B290" s="20" t="str">
        <f aca="false">IF($A290="","",TEXT($A290,"ddd"))</f>
        <v/>
      </c>
      <c r="C290" s="36"/>
      <c r="D290" s="37"/>
      <c r="E290" s="20" t="str">
        <f aca="false">IF($D290="","",IFERROR(INDEX(Classes!$D$2:$D$31,MATCH($D290,Classes!$A$2:$A$31,0)),""))</f>
        <v/>
      </c>
      <c r="F290" s="37"/>
      <c r="G290" s="37"/>
      <c r="H290" s="23" t="str">
        <f aca="false">IF(OR($G290="",N($E290)=0),"",$G290/$E290)</f>
        <v/>
      </c>
      <c r="I290" s="20" t="str">
        <f aca="false">IF(OR($F290="",$G290=""),"",MAX(0,$F290-$G290))</f>
        <v/>
      </c>
      <c r="J290" s="37"/>
    </row>
    <row r="291" customFormat="false" ht="15" hidden="false" customHeight="false" outlineLevel="0" collapsed="false">
      <c r="A291" s="35"/>
      <c r="B291" s="20" t="str">
        <f aca="false">IF($A291="","",TEXT($A291,"ddd"))</f>
        <v/>
      </c>
      <c r="C291" s="36"/>
      <c r="D291" s="37"/>
      <c r="E291" s="20" t="str">
        <f aca="false">IF($D291="","",IFERROR(INDEX(Classes!$D$2:$D$31,MATCH($D291,Classes!$A$2:$A$31,0)),""))</f>
        <v/>
      </c>
      <c r="F291" s="37"/>
      <c r="G291" s="37"/>
      <c r="H291" s="23" t="str">
        <f aca="false">IF(OR($G291="",N($E291)=0),"",$G291/$E291)</f>
        <v/>
      </c>
      <c r="I291" s="20" t="str">
        <f aca="false">IF(OR($F291="",$G291=""),"",MAX(0,$F291-$G291))</f>
        <v/>
      </c>
      <c r="J291" s="37"/>
    </row>
    <row r="292" customFormat="false" ht="15" hidden="false" customHeight="false" outlineLevel="0" collapsed="false">
      <c r="A292" s="35"/>
      <c r="B292" s="20" t="str">
        <f aca="false">IF($A292="","",TEXT($A292,"ddd"))</f>
        <v/>
      </c>
      <c r="C292" s="36"/>
      <c r="D292" s="37"/>
      <c r="E292" s="20" t="str">
        <f aca="false">IF($D292="","",IFERROR(INDEX(Classes!$D$2:$D$31,MATCH($D292,Classes!$A$2:$A$31,0)),""))</f>
        <v/>
      </c>
      <c r="F292" s="37"/>
      <c r="G292" s="37"/>
      <c r="H292" s="23" t="str">
        <f aca="false">IF(OR($G292="",N($E292)=0),"",$G292/$E292)</f>
        <v/>
      </c>
      <c r="I292" s="20" t="str">
        <f aca="false">IF(OR($F292="",$G292=""),"",MAX(0,$F292-$G292))</f>
        <v/>
      </c>
      <c r="J292" s="37"/>
    </row>
    <row r="293" customFormat="false" ht="15" hidden="false" customHeight="false" outlineLevel="0" collapsed="false">
      <c r="A293" s="35"/>
      <c r="B293" s="20" t="str">
        <f aca="false">IF($A293="","",TEXT($A293,"ddd"))</f>
        <v/>
      </c>
      <c r="C293" s="36"/>
      <c r="D293" s="37"/>
      <c r="E293" s="20" t="str">
        <f aca="false">IF($D293="","",IFERROR(INDEX(Classes!$D$2:$D$31,MATCH($D293,Classes!$A$2:$A$31,0)),""))</f>
        <v/>
      </c>
      <c r="F293" s="37"/>
      <c r="G293" s="37"/>
      <c r="H293" s="23" t="str">
        <f aca="false">IF(OR($G293="",N($E293)=0),"",$G293/$E293)</f>
        <v/>
      </c>
      <c r="I293" s="20" t="str">
        <f aca="false">IF(OR($F293="",$G293=""),"",MAX(0,$F293-$G293))</f>
        <v/>
      </c>
      <c r="J293" s="37"/>
    </row>
    <row r="294" customFormat="false" ht="15" hidden="false" customHeight="false" outlineLevel="0" collapsed="false">
      <c r="A294" s="35"/>
      <c r="B294" s="20" t="str">
        <f aca="false">IF($A294="","",TEXT($A294,"ddd"))</f>
        <v/>
      </c>
      <c r="C294" s="36"/>
      <c r="D294" s="37"/>
      <c r="E294" s="20" t="str">
        <f aca="false">IF($D294="","",IFERROR(INDEX(Classes!$D$2:$D$31,MATCH($D294,Classes!$A$2:$A$31,0)),""))</f>
        <v/>
      </c>
      <c r="F294" s="37"/>
      <c r="G294" s="37"/>
      <c r="H294" s="23" t="str">
        <f aca="false">IF(OR($G294="",N($E294)=0),"",$G294/$E294)</f>
        <v/>
      </c>
      <c r="I294" s="20" t="str">
        <f aca="false">IF(OR($F294="",$G294=""),"",MAX(0,$F294-$G294))</f>
        <v/>
      </c>
      <c r="J294" s="37"/>
    </row>
    <row r="295" customFormat="false" ht="15" hidden="false" customHeight="false" outlineLevel="0" collapsed="false">
      <c r="A295" s="35"/>
      <c r="B295" s="20" t="str">
        <f aca="false">IF($A295="","",TEXT($A295,"ddd"))</f>
        <v/>
      </c>
      <c r="C295" s="36"/>
      <c r="D295" s="37"/>
      <c r="E295" s="20" t="str">
        <f aca="false">IF($D295="","",IFERROR(INDEX(Classes!$D$2:$D$31,MATCH($D295,Classes!$A$2:$A$31,0)),""))</f>
        <v/>
      </c>
      <c r="F295" s="37"/>
      <c r="G295" s="37"/>
      <c r="H295" s="23" t="str">
        <f aca="false">IF(OR($G295="",N($E295)=0),"",$G295/$E295)</f>
        <v/>
      </c>
      <c r="I295" s="20" t="str">
        <f aca="false">IF(OR($F295="",$G295=""),"",MAX(0,$F295-$G295))</f>
        <v/>
      </c>
      <c r="J295" s="37"/>
    </row>
    <row r="296" customFormat="false" ht="15" hidden="false" customHeight="false" outlineLevel="0" collapsed="false">
      <c r="A296" s="35"/>
      <c r="B296" s="20" t="str">
        <f aca="false">IF($A296="","",TEXT($A296,"ddd"))</f>
        <v/>
      </c>
      <c r="C296" s="36"/>
      <c r="D296" s="37"/>
      <c r="E296" s="20" t="str">
        <f aca="false">IF($D296="","",IFERROR(INDEX(Classes!$D$2:$D$31,MATCH($D296,Classes!$A$2:$A$31,0)),""))</f>
        <v/>
      </c>
      <c r="F296" s="37"/>
      <c r="G296" s="37"/>
      <c r="H296" s="23" t="str">
        <f aca="false">IF(OR($G296="",N($E296)=0),"",$G296/$E296)</f>
        <v/>
      </c>
      <c r="I296" s="20" t="str">
        <f aca="false">IF(OR($F296="",$G296=""),"",MAX(0,$F296-$G296))</f>
        <v/>
      </c>
      <c r="J296" s="37"/>
    </row>
    <row r="297" customFormat="false" ht="15" hidden="false" customHeight="false" outlineLevel="0" collapsed="false">
      <c r="A297" s="35"/>
      <c r="B297" s="20" t="str">
        <f aca="false">IF($A297="","",TEXT($A297,"ddd"))</f>
        <v/>
      </c>
      <c r="C297" s="36"/>
      <c r="D297" s="37"/>
      <c r="E297" s="20" t="str">
        <f aca="false">IF($D297="","",IFERROR(INDEX(Classes!$D$2:$D$31,MATCH($D297,Classes!$A$2:$A$31,0)),""))</f>
        <v/>
      </c>
      <c r="F297" s="37"/>
      <c r="G297" s="37"/>
      <c r="H297" s="23" t="str">
        <f aca="false">IF(OR($G297="",N($E297)=0),"",$G297/$E297)</f>
        <v/>
      </c>
      <c r="I297" s="20" t="str">
        <f aca="false">IF(OR($F297="",$G297=""),"",MAX(0,$F297-$G297))</f>
        <v/>
      </c>
      <c r="J297" s="37"/>
    </row>
    <row r="298" customFormat="false" ht="15" hidden="false" customHeight="false" outlineLevel="0" collapsed="false">
      <c r="A298" s="35"/>
      <c r="B298" s="20" t="str">
        <f aca="false">IF($A298="","",TEXT($A298,"ddd"))</f>
        <v/>
      </c>
      <c r="C298" s="36"/>
      <c r="D298" s="37"/>
      <c r="E298" s="20" t="str">
        <f aca="false">IF($D298="","",IFERROR(INDEX(Classes!$D$2:$D$31,MATCH($D298,Classes!$A$2:$A$31,0)),""))</f>
        <v/>
      </c>
      <c r="F298" s="37"/>
      <c r="G298" s="37"/>
      <c r="H298" s="23" t="str">
        <f aca="false">IF(OR($G298="",N($E298)=0),"",$G298/$E298)</f>
        <v/>
      </c>
      <c r="I298" s="20" t="str">
        <f aca="false">IF(OR($F298="",$G298=""),"",MAX(0,$F298-$G298))</f>
        <v/>
      </c>
      <c r="J298" s="37"/>
    </row>
    <row r="299" customFormat="false" ht="15" hidden="false" customHeight="false" outlineLevel="0" collapsed="false">
      <c r="A299" s="35"/>
      <c r="B299" s="20" t="str">
        <f aca="false">IF($A299="","",TEXT($A299,"ddd"))</f>
        <v/>
      </c>
      <c r="C299" s="36"/>
      <c r="D299" s="37"/>
      <c r="E299" s="20" t="str">
        <f aca="false">IF($D299="","",IFERROR(INDEX(Classes!$D$2:$D$31,MATCH($D299,Classes!$A$2:$A$31,0)),""))</f>
        <v/>
      </c>
      <c r="F299" s="37"/>
      <c r="G299" s="37"/>
      <c r="H299" s="23" t="str">
        <f aca="false">IF(OR($G299="",N($E299)=0),"",$G299/$E299)</f>
        <v/>
      </c>
      <c r="I299" s="20" t="str">
        <f aca="false">IF(OR($F299="",$G299=""),"",MAX(0,$F299-$G299))</f>
        <v/>
      </c>
      <c r="J299" s="37"/>
    </row>
    <row r="300" customFormat="false" ht="15" hidden="false" customHeight="false" outlineLevel="0" collapsed="false">
      <c r="A300" s="35"/>
      <c r="B300" s="20" t="str">
        <f aca="false">IF($A300="","",TEXT($A300,"ddd"))</f>
        <v/>
      </c>
      <c r="C300" s="36"/>
      <c r="D300" s="37"/>
      <c r="E300" s="20" t="str">
        <f aca="false">IF($D300="","",IFERROR(INDEX(Classes!$D$2:$D$31,MATCH($D300,Classes!$A$2:$A$31,0)),""))</f>
        <v/>
      </c>
      <c r="F300" s="37"/>
      <c r="G300" s="37"/>
      <c r="H300" s="23" t="str">
        <f aca="false">IF(OR($G300="",N($E300)=0),"",$G300/$E300)</f>
        <v/>
      </c>
      <c r="I300" s="20" t="str">
        <f aca="false">IF(OR($F300="",$G300=""),"",MAX(0,$F300-$G300))</f>
        <v/>
      </c>
      <c r="J300" s="37"/>
    </row>
    <row r="301" customFormat="false" ht="15" hidden="false" customHeight="false" outlineLevel="0" collapsed="false">
      <c r="A301" s="35"/>
      <c r="B301" s="20" t="str">
        <f aca="false">IF($A301="","",TEXT($A301,"ddd"))</f>
        <v/>
      </c>
      <c r="C301" s="36"/>
      <c r="D301" s="37"/>
      <c r="E301" s="20" t="str">
        <f aca="false">IF($D301="","",IFERROR(INDEX(Classes!$D$2:$D$31,MATCH($D301,Classes!$A$2:$A$31,0)),""))</f>
        <v/>
      </c>
      <c r="F301" s="37"/>
      <c r="G301" s="37"/>
      <c r="H301" s="23" t="str">
        <f aca="false">IF(OR($G301="",N($E301)=0),"",$G301/$E301)</f>
        <v/>
      </c>
      <c r="I301" s="20" t="str">
        <f aca="false">IF(OR($F301="",$G301=""),"",MAX(0,$F301-$G301))</f>
        <v/>
      </c>
      <c r="J301" s="37"/>
    </row>
    <row r="302" customFormat="false" ht="15" hidden="false" customHeight="false" outlineLevel="0" collapsed="false">
      <c r="A302" s="35"/>
      <c r="B302" s="20" t="str">
        <f aca="false">IF($A302="","",TEXT($A302,"ddd"))</f>
        <v/>
      </c>
      <c r="C302" s="36"/>
      <c r="D302" s="37"/>
      <c r="E302" s="20" t="str">
        <f aca="false">IF($D302="","",IFERROR(INDEX(Classes!$D$2:$D$31,MATCH($D302,Classes!$A$2:$A$31,0)),""))</f>
        <v/>
      </c>
      <c r="F302" s="37"/>
      <c r="G302" s="37"/>
      <c r="H302" s="23" t="str">
        <f aca="false">IF(OR($G302="",N($E302)=0),"",$G302/$E302)</f>
        <v/>
      </c>
      <c r="I302" s="20" t="str">
        <f aca="false">IF(OR($F302="",$G302=""),"",MAX(0,$F302-$G302))</f>
        <v/>
      </c>
      <c r="J302" s="37"/>
    </row>
    <row r="303" customFormat="false" ht="15" hidden="false" customHeight="false" outlineLevel="0" collapsed="false">
      <c r="A303" s="35"/>
      <c r="B303" s="20" t="str">
        <f aca="false">IF($A303="","",TEXT($A303,"ddd"))</f>
        <v/>
      </c>
      <c r="C303" s="36"/>
      <c r="D303" s="37"/>
      <c r="E303" s="20" t="str">
        <f aca="false">IF($D303="","",IFERROR(INDEX(Classes!$D$2:$D$31,MATCH($D303,Classes!$A$2:$A$31,0)),""))</f>
        <v/>
      </c>
      <c r="F303" s="37"/>
      <c r="G303" s="37"/>
      <c r="H303" s="23" t="str">
        <f aca="false">IF(OR($G303="",N($E303)=0),"",$G303/$E303)</f>
        <v/>
      </c>
      <c r="I303" s="20" t="str">
        <f aca="false">IF(OR($F303="",$G303=""),"",MAX(0,$F303-$G303))</f>
        <v/>
      </c>
      <c r="J303" s="37"/>
    </row>
    <row r="304" customFormat="false" ht="15" hidden="false" customHeight="false" outlineLevel="0" collapsed="false">
      <c r="A304" s="35"/>
      <c r="B304" s="20" t="str">
        <f aca="false">IF($A304="","",TEXT($A304,"ddd"))</f>
        <v/>
      </c>
      <c r="C304" s="36"/>
      <c r="D304" s="37"/>
      <c r="E304" s="20" t="str">
        <f aca="false">IF($D304="","",IFERROR(INDEX(Classes!$D$2:$D$31,MATCH($D304,Classes!$A$2:$A$31,0)),""))</f>
        <v/>
      </c>
      <c r="F304" s="37"/>
      <c r="G304" s="37"/>
      <c r="H304" s="23" t="str">
        <f aca="false">IF(OR($G304="",N($E304)=0),"",$G304/$E304)</f>
        <v/>
      </c>
      <c r="I304" s="20" t="str">
        <f aca="false">IF(OR($F304="",$G304=""),"",MAX(0,$F304-$G304))</f>
        <v/>
      </c>
      <c r="J304" s="37"/>
    </row>
    <row r="305" customFormat="false" ht="15" hidden="false" customHeight="false" outlineLevel="0" collapsed="false">
      <c r="A305" s="35"/>
      <c r="B305" s="20" t="str">
        <f aca="false">IF($A305="","",TEXT($A305,"ddd"))</f>
        <v/>
      </c>
      <c r="C305" s="36"/>
      <c r="D305" s="37"/>
      <c r="E305" s="20" t="str">
        <f aca="false">IF($D305="","",IFERROR(INDEX(Classes!$D$2:$D$31,MATCH($D305,Classes!$A$2:$A$31,0)),""))</f>
        <v/>
      </c>
      <c r="F305" s="37"/>
      <c r="G305" s="37"/>
      <c r="H305" s="23" t="str">
        <f aca="false">IF(OR($G305="",N($E305)=0),"",$G305/$E305)</f>
        <v/>
      </c>
      <c r="I305" s="20" t="str">
        <f aca="false">IF(OR($F305="",$G305=""),"",MAX(0,$F305-$G305))</f>
        <v/>
      </c>
      <c r="J305" s="37"/>
    </row>
    <row r="306" customFormat="false" ht="15" hidden="false" customHeight="false" outlineLevel="0" collapsed="false">
      <c r="A306" s="35"/>
      <c r="B306" s="20" t="str">
        <f aca="false">IF($A306="","",TEXT($A306,"ddd"))</f>
        <v/>
      </c>
      <c r="C306" s="36"/>
      <c r="D306" s="37"/>
      <c r="E306" s="20" t="str">
        <f aca="false">IF($D306="","",IFERROR(INDEX(Classes!$D$2:$D$31,MATCH($D306,Classes!$A$2:$A$31,0)),""))</f>
        <v/>
      </c>
      <c r="F306" s="37"/>
      <c r="G306" s="37"/>
      <c r="H306" s="23" t="str">
        <f aca="false">IF(OR($G306="",N($E306)=0),"",$G306/$E306)</f>
        <v/>
      </c>
      <c r="I306" s="20" t="str">
        <f aca="false">IF(OR($F306="",$G306=""),"",MAX(0,$F306-$G306))</f>
        <v/>
      </c>
      <c r="J306" s="37"/>
    </row>
    <row r="307" customFormat="false" ht="15" hidden="false" customHeight="false" outlineLevel="0" collapsed="false">
      <c r="A307" s="35"/>
      <c r="B307" s="20" t="str">
        <f aca="false">IF($A307="","",TEXT($A307,"ddd"))</f>
        <v/>
      </c>
      <c r="C307" s="36"/>
      <c r="D307" s="37"/>
      <c r="E307" s="20" t="str">
        <f aca="false">IF($D307="","",IFERROR(INDEX(Classes!$D$2:$D$31,MATCH($D307,Classes!$A$2:$A$31,0)),""))</f>
        <v/>
      </c>
      <c r="F307" s="37"/>
      <c r="G307" s="37"/>
      <c r="H307" s="23" t="str">
        <f aca="false">IF(OR($G307="",N($E307)=0),"",$G307/$E307)</f>
        <v/>
      </c>
      <c r="I307" s="20" t="str">
        <f aca="false">IF(OR($F307="",$G307=""),"",MAX(0,$F307-$G307))</f>
        <v/>
      </c>
      <c r="J307" s="37"/>
    </row>
    <row r="308" customFormat="false" ht="15" hidden="false" customHeight="false" outlineLevel="0" collapsed="false">
      <c r="A308" s="35"/>
      <c r="B308" s="20" t="str">
        <f aca="false">IF($A308="","",TEXT($A308,"ddd"))</f>
        <v/>
      </c>
      <c r="C308" s="36"/>
      <c r="D308" s="37"/>
      <c r="E308" s="20" t="str">
        <f aca="false">IF($D308="","",IFERROR(INDEX(Classes!$D$2:$D$31,MATCH($D308,Classes!$A$2:$A$31,0)),""))</f>
        <v/>
      </c>
      <c r="F308" s="37"/>
      <c r="G308" s="37"/>
      <c r="H308" s="23" t="str">
        <f aca="false">IF(OR($G308="",N($E308)=0),"",$G308/$E308)</f>
        <v/>
      </c>
      <c r="I308" s="20" t="str">
        <f aca="false">IF(OR($F308="",$G308=""),"",MAX(0,$F308-$G308))</f>
        <v/>
      </c>
      <c r="J308" s="37"/>
    </row>
    <row r="309" customFormat="false" ht="15" hidden="false" customHeight="false" outlineLevel="0" collapsed="false">
      <c r="A309" s="35"/>
      <c r="B309" s="20" t="str">
        <f aca="false">IF($A309="","",TEXT($A309,"ddd"))</f>
        <v/>
      </c>
      <c r="C309" s="36"/>
      <c r="D309" s="37"/>
      <c r="E309" s="20" t="str">
        <f aca="false">IF($D309="","",IFERROR(INDEX(Classes!$D$2:$D$31,MATCH($D309,Classes!$A$2:$A$31,0)),""))</f>
        <v/>
      </c>
      <c r="F309" s="37"/>
      <c r="G309" s="37"/>
      <c r="H309" s="23" t="str">
        <f aca="false">IF(OR($G309="",N($E309)=0),"",$G309/$E309)</f>
        <v/>
      </c>
      <c r="I309" s="20" t="str">
        <f aca="false">IF(OR($F309="",$G309=""),"",MAX(0,$F309-$G309))</f>
        <v/>
      </c>
      <c r="J309" s="37"/>
    </row>
    <row r="310" customFormat="false" ht="15" hidden="false" customHeight="false" outlineLevel="0" collapsed="false">
      <c r="A310" s="35"/>
      <c r="B310" s="20" t="str">
        <f aca="false">IF($A310="","",TEXT($A310,"ddd"))</f>
        <v/>
      </c>
      <c r="C310" s="36"/>
      <c r="D310" s="37"/>
      <c r="E310" s="20" t="str">
        <f aca="false">IF($D310="","",IFERROR(INDEX(Classes!$D$2:$D$31,MATCH($D310,Classes!$A$2:$A$31,0)),""))</f>
        <v/>
      </c>
      <c r="F310" s="37"/>
      <c r="G310" s="37"/>
      <c r="H310" s="23" t="str">
        <f aca="false">IF(OR($G310="",N($E310)=0),"",$G310/$E310)</f>
        <v/>
      </c>
      <c r="I310" s="20" t="str">
        <f aca="false">IF(OR($F310="",$G310=""),"",MAX(0,$F310-$G310))</f>
        <v/>
      </c>
      <c r="J310" s="37"/>
    </row>
    <row r="311" customFormat="false" ht="15" hidden="false" customHeight="false" outlineLevel="0" collapsed="false">
      <c r="A311" s="35"/>
      <c r="B311" s="20" t="str">
        <f aca="false">IF($A311="","",TEXT($A311,"ddd"))</f>
        <v/>
      </c>
      <c r="C311" s="36"/>
      <c r="D311" s="37"/>
      <c r="E311" s="20" t="str">
        <f aca="false">IF($D311="","",IFERROR(INDEX(Classes!$D$2:$D$31,MATCH($D311,Classes!$A$2:$A$31,0)),""))</f>
        <v/>
      </c>
      <c r="F311" s="37"/>
      <c r="G311" s="37"/>
      <c r="H311" s="23" t="str">
        <f aca="false">IF(OR($G311="",N($E311)=0),"",$G311/$E311)</f>
        <v/>
      </c>
      <c r="I311" s="20" t="str">
        <f aca="false">IF(OR($F311="",$G311=""),"",MAX(0,$F311-$G311))</f>
        <v/>
      </c>
      <c r="J311" s="37"/>
    </row>
    <row r="312" customFormat="false" ht="15" hidden="false" customHeight="false" outlineLevel="0" collapsed="false">
      <c r="A312" s="35"/>
      <c r="B312" s="20" t="str">
        <f aca="false">IF($A312="","",TEXT($A312,"ddd"))</f>
        <v/>
      </c>
      <c r="C312" s="36"/>
      <c r="D312" s="37"/>
      <c r="E312" s="20" t="str">
        <f aca="false">IF($D312="","",IFERROR(INDEX(Classes!$D$2:$D$31,MATCH($D312,Classes!$A$2:$A$31,0)),""))</f>
        <v/>
      </c>
      <c r="F312" s="37"/>
      <c r="G312" s="37"/>
      <c r="H312" s="23" t="str">
        <f aca="false">IF(OR($G312="",N($E312)=0),"",$G312/$E312)</f>
        <v/>
      </c>
      <c r="I312" s="20" t="str">
        <f aca="false">IF(OR($F312="",$G312=""),"",MAX(0,$F312-$G312))</f>
        <v/>
      </c>
      <c r="J312" s="37"/>
    </row>
    <row r="313" customFormat="false" ht="15" hidden="false" customHeight="false" outlineLevel="0" collapsed="false">
      <c r="A313" s="35"/>
      <c r="B313" s="20" t="str">
        <f aca="false">IF($A313="","",TEXT($A313,"ddd"))</f>
        <v/>
      </c>
      <c r="C313" s="36"/>
      <c r="D313" s="37"/>
      <c r="E313" s="20" t="str">
        <f aca="false">IF($D313="","",IFERROR(INDEX(Classes!$D$2:$D$31,MATCH($D313,Classes!$A$2:$A$31,0)),""))</f>
        <v/>
      </c>
      <c r="F313" s="37"/>
      <c r="G313" s="37"/>
      <c r="H313" s="23" t="str">
        <f aca="false">IF(OR($G313="",N($E313)=0),"",$G313/$E313)</f>
        <v/>
      </c>
      <c r="I313" s="20" t="str">
        <f aca="false">IF(OR($F313="",$G313=""),"",MAX(0,$F313-$G313))</f>
        <v/>
      </c>
      <c r="J313" s="37"/>
    </row>
    <row r="314" customFormat="false" ht="15" hidden="false" customHeight="false" outlineLevel="0" collapsed="false">
      <c r="A314" s="35"/>
      <c r="B314" s="20" t="str">
        <f aca="false">IF($A314="","",TEXT($A314,"ddd"))</f>
        <v/>
      </c>
      <c r="C314" s="36"/>
      <c r="D314" s="37"/>
      <c r="E314" s="20" t="str">
        <f aca="false">IF($D314="","",IFERROR(INDEX(Classes!$D$2:$D$31,MATCH($D314,Classes!$A$2:$A$31,0)),""))</f>
        <v/>
      </c>
      <c r="F314" s="37"/>
      <c r="G314" s="37"/>
      <c r="H314" s="23" t="str">
        <f aca="false">IF(OR($G314="",N($E314)=0),"",$G314/$E314)</f>
        <v/>
      </c>
      <c r="I314" s="20" t="str">
        <f aca="false">IF(OR($F314="",$G314=""),"",MAX(0,$F314-$G314))</f>
        <v/>
      </c>
      <c r="J314" s="37"/>
    </row>
    <row r="315" customFormat="false" ht="15" hidden="false" customHeight="false" outlineLevel="0" collapsed="false">
      <c r="A315" s="35"/>
      <c r="B315" s="20" t="str">
        <f aca="false">IF($A315="","",TEXT($A315,"ddd"))</f>
        <v/>
      </c>
      <c r="C315" s="36"/>
      <c r="D315" s="37"/>
      <c r="E315" s="20" t="str">
        <f aca="false">IF($D315="","",IFERROR(INDEX(Classes!$D$2:$D$31,MATCH($D315,Classes!$A$2:$A$31,0)),""))</f>
        <v/>
      </c>
      <c r="F315" s="37"/>
      <c r="G315" s="37"/>
      <c r="H315" s="23" t="str">
        <f aca="false">IF(OR($G315="",N($E315)=0),"",$G315/$E315)</f>
        <v/>
      </c>
      <c r="I315" s="20" t="str">
        <f aca="false">IF(OR($F315="",$G315=""),"",MAX(0,$F315-$G315))</f>
        <v/>
      </c>
      <c r="J315" s="37"/>
    </row>
    <row r="316" customFormat="false" ht="15" hidden="false" customHeight="false" outlineLevel="0" collapsed="false">
      <c r="A316" s="35"/>
      <c r="B316" s="20" t="str">
        <f aca="false">IF($A316="","",TEXT($A316,"ddd"))</f>
        <v/>
      </c>
      <c r="C316" s="36"/>
      <c r="D316" s="37"/>
      <c r="E316" s="20" t="str">
        <f aca="false">IF($D316="","",IFERROR(INDEX(Classes!$D$2:$D$31,MATCH($D316,Classes!$A$2:$A$31,0)),""))</f>
        <v/>
      </c>
      <c r="F316" s="37"/>
      <c r="G316" s="37"/>
      <c r="H316" s="23" t="str">
        <f aca="false">IF(OR($G316="",N($E316)=0),"",$G316/$E316)</f>
        <v/>
      </c>
      <c r="I316" s="20" t="str">
        <f aca="false">IF(OR($F316="",$G316=""),"",MAX(0,$F316-$G316))</f>
        <v/>
      </c>
      <c r="J316" s="37"/>
    </row>
    <row r="317" customFormat="false" ht="15" hidden="false" customHeight="false" outlineLevel="0" collapsed="false">
      <c r="A317" s="35"/>
      <c r="B317" s="20" t="str">
        <f aca="false">IF($A317="","",TEXT($A317,"ddd"))</f>
        <v/>
      </c>
      <c r="C317" s="36"/>
      <c r="D317" s="37"/>
      <c r="E317" s="20" t="str">
        <f aca="false">IF($D317="","",IFERROR(INDEX(Classes!$D$2:$D$31,MATCH($D317,Classes!$A$2:$A$31,0)),""))</f>
        <v/>
      </c>
      <c r="F317" s="37"/>
      <c r="G317" s="37"/>
      <c r="H317" s="23" t="str">
        <f aca="false">IF(OR($G317="",N($E317)=0),"",$G317/$E317)</f>
        <v/>
      </c>
      <c r="I317" s="20" t="str">
        <f aca="false">IF(OR($F317="",$G317=""),"",MAX(0,$F317-$G317))</f>
        <v/>
      </c>
      <c r="J317" s="37"/>
    </row>
    <row r="318" customFormat="false" ht="15" hidden="false" customHeight="false" outlineLevel="0" collapsed="false">
      <c r="A318" s="35"/>
      <c r="B318" s="20" t="str">
        <f aca="false">IF($A318="","",TEXT($A318,"ddd"))</f>
        <v/>
      </c>
      <c r="C318" s="36"/>
      <c r="D318" s="37"/>
      <c r="E318" s="20" t="str">
        <f aca="false">IF($D318="","",IFERROR(INDEX(Classes!$D$2:$D$31,MATCH($D318,Classes!$A$2:$A$31,0)),""))</f>
        <v/>
      </c>
      <c r="F318" s="37"/>
      <c r="G318" s="37"/>
      <c r="H318" s="23" t="str">
        <f aca="false">IF(OR($G318="",N($E318)=0),"",$G318/$E318)</f>
        <v/>
      </c>
      <c r="I318" s="20" t="str">
        <f aca="false">IF(OR($F318="",$G318=""),"",MAX(0,$F318-$G318))</f>
        <v/>
      </c>
      <c r="J318" s="37"/>
    </row>
    <row r="319" customFormat="false" ht="15" hidden="false" customHeight="false" outlineLevel="0" collapsed="false">
      <c r="A319" s="35"/>
      <c r="B319" s="20" t="str">
        <f aca="false">IF($A319="","",TEXT($A319,"ddd"))</f>
        <v/>
      </c>
      <c r="C319" s="36"/>
      <c r="D319" s="37"/>
      <c r="E319" s="20" t="str">
        <f aca="false">IF($D319="","",IFERROR(INDEX(Classes!$D$2:$D$31,MATCH($D319,Classes!$A$2:$A$31,0)),""))</f>
        <v/>
      </c>
      <c r="F319" s="37"/>
      <c r="G319" s="37"/>
      <c r="H319" s="23" t="str">
        <f aca="false">IF(OR($G319="",N($E319)=0),"",$G319/$E319)</f>
        <v/>
      </c>
      <c r="I319" s="20" t="str">
        <f aca="false">IF(OR($F319="",$G319=""),"",MAX(0,$F319-$G319))</f>
        <v/>
      </c>
      <c r="J319" s="37"/>
    </row>
    <row r="320" customFormat="false" ht="15" hidden="false" customHeight="false" outlineLevel="0" collapsed="false">
      <c r="A320" s="35"/>
      <c r="B320" s="20" t="str">
        <f aca="false">IF($A320="","",TEXT($A320,"ddd"))</f>
        <v/>
      </c>
      <c r="C320" s="36"/>
      <c r="D320" s="37"/>
      <c r="E320" s="20" t="str">
        <f aca="false">IF($D320="","",IFERROR(INDEX(Classes!$D$2:$D$31,MATCH($D320,Classes!$A$2:$A$31,0)),""))</f>
        <v/>
      </c>
      <c r="F320" s="37"/>
      <c r="G320" s="37"/>
      <c r="H320" s="23" t="str">
        <f aca="false">IF(OR($G320="",N($E320)=0),"",$G320/$E320)</f>
        <v/>
      </c>
      <c r="I320" s="20" t="str">
        <f aca="false">IF(OR($F320="",$G320=""),"",MAX(0,$F320-$G320))</f>
        <v/>
      </c>
      <c r="J320" s="37"/>
    </row>
    <row r="321" customFormat="false" ht="15" hidden="false" customHeight="false" outlineLevel="0" collapsed="false">
      <c r="A321" s="35"/>
      <c r="B321" s="20" t="str">
        <f aca="false">IF($A321="","",TEXT($A321,"ddd"))</f>
        <v/>
      </c>
      <c r="C321" s="36"/>
      <c r="D321" s="37"/>
      <c r="E321" s="20" t="str">
        <f aca="false">IF($D321="","",IFERROR(INDEX(Classes!$D$2:$D$31,MATCH($D321,Classes!$A$2:$A$31,0)),""))</f>
        <v/>
      </c>
      <c r="F321" s="37"/>
      <c r="G321" s="37"/>
      <c r="H321" s="23" t="str">
        <f aca="false">IF(OR($G321="",N($E321)=0),"",$G321/$E321)</f>
        <v/>
      </c>
      <c r="I321" s="20" t="str">
        <f aca="false">IF(OR($F321="",$G321=""),"",MAX(0,$F321-$G321))</f>
        <v/>
      </c>
      <c r="J321" s="37"/>
    </row>
    <row r="322" customFormat="false" ht="15" hidden="false" customHeight="false" outlineLevel="0" collapsed="false">
      <c r="A322" s="35"/>
      <c r="B322" s="20" t="str">
        <f aca="false">IF($A322="","",TEXT($A322,"ddd"))</f>
        <v/>
      </c>
      <c r="C322" s="36"/>
      <c r="D322" s="37"/>
      <c r="E322" s="20" t="str">
        <f aca="false">IF($D322="","",IFERROR(INDEX(Classes!$D$2:$D$31,MATCH($D322,Classes!$A$2:$A$31,0)),""))</f>
        <v/>
      </c>
      <c r="F322" s="37"/>
      <c r="G322" s="37"/>
      <c r="H322" s="23" t="str">
        <f aca="false">IF(OR($G322="",N($E322)=0),"",$G322/$E322)</f>
        <v/>
      </c>
      <c r="I322" s="20" t="str">
        <f aca="false">IF(OR($F322="",$G322=""),"",MAX(0,$F322-$G322))</f>
        <v/>
      </c>
      <c r="J322" s="37"/>
    </row>
    <row r="323" customFormat="false" ht="15" hidden="false" customHeight="false" outlineLevel="0" collapsed="false">
      <c r="A323" s="35"/>
      <c r="B323" s="20" t="str">
        <f aca="false">IF($A323="","",TEXT($A323,"ddd"))</f>
        <v/>
      </c>
      <c r="C323" s="36"/>
      <c r="D323" s="37"/>
      <c r="E323" s="20" t="str">
        <f aca="false">IF($D323="","",IFERROR(INDEX(Classes!$D$2:$D$31,MATCH($D323,Classes!$A$2:$A$31,0)),""))</f>
        <v/>
      </c>
      <c r="F323" s="37"/>
      <c r="G323" s="37"/>
      <c r="H323" s="23" t="str">
        <f aca="false">IF(OR($G323="",N($E323)=0),"",$G323/$E323)</f>
        <v/>
      </c>
      <c r="I323" s="20" t="str">
        <f aca="false">IF(OR($F323="",$G323=""),"",MAX(0,$F323-$G323))</f>
        <v/>
      </c>
      <c r="J323" s="37"/>
    </row>
    <row r="324" customFormat="false" ht="15" hidden="false" customHeight="false" outlineLevel="0" collapsed="false">
      <c r="A324" s="35"/>
      <c r="B324" s="20" t="str">
        <f aca="false">IF($A324="","",TEXT($A324,"ddd"))</f>
        <v/>
      </c>
      <c r="C324" s="36"/>
      <c r="D324" s="37"/>
      <c r="E324" s="20" t="str">
        <f aca="false">IF($D324="","",IFERROR(INDEX(Classes!$D$2:$D$31,MATCH($D324,Classes!$A$2:$A$31,0)),""))</f>
        <v/>
      </c>
      <c r="F324" s="37"/>
      <c r="G324" s="37"/>
      <c r="H324" s="23" t="str">
        <f aca="false">IF(OR($G324="",N($E324)=0),"",$G324/$E324)</f>
        <v/>
      </c>
      <c r="I324" s="20" t="str">
        <f aca="false">IF(OR($F324="",$G324=""),"",MAX(0,$F324-$G324))</f>
        <v/>
      </c>
      <c r="J324" s="37"/>
    </row>
    <row r="325" customFormat="false" ht="15" hidden="false" customHeight="false" outlineLevel="0" collapsed="false">
      <c r="A325" s="35"/>
      <c r="B325" s="20" t="str">
        <f aca="false">IF($A325="","",TEXT($A325,"ddd"))</f>
        <v/>
      </c>
      <c r="C325" s="36"/>
      <c r="D325" s="37"/>
      <c r="E325" s="20" t="str">
        <f aca="false">IF($D325="","",IFERROR(INDEX(Classes!$D$2:$D$31,MATCH($D325,Classes!$A$2:$A$31,0)),""))</f>
        <v/>
      </c>
      <c r="F325" s="37"/>
      <c r="G325" s="37"/>
      <c r="H325" s="23" t="str">
        <f aca="false">IF(OR($G325="",N($E325)=0),"",$G325/$E325)</f>
        <v/>
      </c>
      <c r="I325" s="20" t="str">
        <f aca="false">IF(OR($F325="",$G325=""),"",MAX(0,$F325-$G325))</f>
        <v/>
      </c>
      <c r="J325" s="37"/>
    </row>
    <row r="326" customFormat="false" ht="15" hidden="false" customHeight="false" outlineLevel="0" collapsed="false">
      <c r="A326" s="35"/>
      <c r="B326" s="20" t="str">
        <f aca="false">IF($A326="","",TEXT($A326,"ddd"))</f>
        <v/>
      </c>
      <c r="C326" s="36"/>
      <c r="D326" s="37"/>
      <c r="E326" s="20" t="str">
        <f aca="false">IF($D326="","",IFERROR(INDEX(Classes!$D$2:$D$31,MATCH($D326,Classes!$A$2:$A$31,0)),""))</f>
        <v/>
      </c>
      <c r="F326" s="37"/>
      <c r="G326" s="37"/>
      <c r="H326" s="23" t="str">
        <f aca="false">IF(OR($G326="",N($E326)=0),"",$G326/$E326)</f>
        <v/>
      </c>
      <c r="I326" s="20" t="str">
        <f aca="false">IF(OR($F326="",$G326=""),"",MAX(0,$F326-$G326))</f>
        <v/>
      </c>
      <c r="J326" s="37"/>
    </row>
    <row r="327" customFormat="false" ht="15" hidden="false" customHeight="false" outlineLevel="0" collapsed="false">
      <c r="A327" s="35"/>
      <c r="B327" s="20" t="str">
        <f aca="false">IF($A327="","",TEXT($A327,"ddd"))</f>
        <v/>
      </c>
      <c r="C327" s="36"/>
      <c r="D327" s="37"/>
      <c r="E327" s="20" t="str">
        <f aca="false">IF($D327="","",IFERROR(INDEX(Classes!$D$2:$D$31,MATCH($D327,Classes!$A$2:$A$31,0)),""))</f>
        <v/>
      </c>
      <c r="F327" s="37"/>
      <c r="G327" s="37"/>
      <c r="H327" s="23" t="str">
        <f aca="false">IF(OR($G327="",N($E327)=0),"",$G327/$E327)</f>
        <v/>
      </c>
      <c r="I327" s="20" t="str">
        <f aca="false">IF(OR($F327="",$G327=""),"",MAX(0,$F327-$G327))</f>
        <v/>
      </c>
      <c r="J327" s="37"/>
    </row>
    <row r="328" customFormat="false" ht="15" hidden="false" customHeight="false" outlineLevel="0" collapsed="false">
      <c r="A328" s="35"/>
      <c r="B328" s="20" t="str">
        <f aca="false">IF($A328="","",TEXT($A328,"ddd"))</f>
        <v/>
      </c>
      <c r="C328" s="36"/>
      <c r="D328" s="37"/>
      <c r="E328" s="20" t="str">
        <f aca="false">IF($D328="","",IFERROR(INDEX(Classes!$D$2:$D$31,MATCH($D328,Classes!$A$2:$A$31,0)),""))</f>
        <v/>
      </c>
      <c r="F328" s="37"/>
      <c r="G328" s="37"/>
      <c r="H328" s="23" t="str">
        <f aca="false">IF(OR($G328="",N($E328)=0),"",$G328/$E328)</f>
        <v/>
      </c>
      <c r="I328" s="20" t="str">
        <f aca="false">IF(OR($F328="",$G328=""),"",MAX(0,$F328-$G328))</f>
        <v/>
      </c>
      <c r="J328" s="37"/>
    </row>
    <row r="329" customFormat="false" ht="15" hidden="false" customHeight="false" outlineLevel="0" collapsed="false">
      <c r="A329" s="35"/>
      <c r="B329" s="20" t="str">
        <f aca="false">IF($A329="","",TEXT($A329,"ddd"))</f>
        <v/>
      </c>
      <c r="C329" s="36"/>
      <c r="D329" s="37"/>
      <c r="E329" s="20" t="str">
        <f aca="false">IF($D329="","",IFERROR(INDEX(Classes!$D$2:$D$31,MATCH($D329,Classes!$A$2:$A$31,0)),""))</f>
        <v/>
      </c>
      <c r="F329" s="37"/>
      <c r="G329" s="37"/>
      <c r="H329" s="23" t="str">
        <f aca="false">IF(OR($G329="",N($E329)=0),"",$G329/$E329)</f>
        <v/>
      </c>
      <c r="I329" s="20" t="str">
        <f aca="false">IF(OR($F329="",$G329=""),"",MAX(0,$F329-$G329))</f>
        <v/>
      </c>
      <c r="J329" s="37"/>
    </row>
    <row r="330" customFormat="false" ht="15" hidden="false" customHeight="false" outlineLevel="0" collapsed="false">
      <c r="A330" s="35"/>
      <c r="B330" s="20" t="str">
        <f aca="false">IF($A330="","",TEXT($A330,"ddd"))</f>
        <v/>
      </c>
      <c r="C330" s="36"/>
      <c r="D330" s="37"/>
      <c r="E330" s="20" t="str">
        <f aca="false">IF($D330="","",IFERROR(INDEX(Classes!$D$2:$D$31,MATCH($D330,Classes!$A$2:$A$31,0)),""))</f>
        <v/>
      </c>
      <c r="F330" s="37"/>
      <c r="G330" s="37"/>
      <c r="H330" s="23" t="str">
        <f aca="false">IF(OR($G330="",N($E330)=0),"",$G330/$E330)</f>
        <v/>
      </c>
      <c r="I330" s="20" t="str">
        <f aca="false">IF(OR($F330="",$G330=""),"",MAX(0,$F330-$G330))</f>
        <v/>
      </c>
      <c r="J330" s="37"/>
    </row>
    <row r="331" customFormat="false" ht="15" hidden="false" customHeight="false" outlineLevel="0" collapsed="false">
      <c r="A331" s="35"/>
      <c r="B331" s="20" t="str">
        <f aca="false">IF($A331="","",TEXT($A331,"ddd"))</f>
        <v/>
      </c>
      <c r="C331" s="36"/>
      <c r="D331" s="37"/>
      <c r="E331" s="20" t="str">
        <f aca="false">IF($D331="","",IFERROR(INDEX(Classes!$D$2:$D$31,MATCH($D331,Classes!$A$2:$A$31,0)),""))</f>
        <v/>
      </c>
      <c r="F331" s="37"/>
      <c r="G331" s="37"/>
      <c r="H331" s="23" t="str">
        <f aca="false">IF(OR($G331="",N($E331)=0),"",$G331/$E331)</f>
        <v/>
      </c>
      <c r="I331" s="20" t="str">
        <f aca="false">IF(OR($F331="",$G331=""),"",MAX(0,$F331-$G331))</f>
        <v/>
      </c>
      <c r="J331" s="37"/>
    </row>
    <row r="332" customFormat="false" ht="15" hidden="false" customHeight="false" outlineLevel="0" collapsed="false">
      <c r="A332" s="35"/>
      <c r="B332" s="20" t="str">
        <f aca="false">IF($A332="","",TEXT($A332,"ddd"))</f>
        <v/>
      </c>
      <c r="C332" s="36"/>
      <c r="D332" s="37"/>
      <c r="E332" s="20" t="str">
        <f aca="false">IF($D332="","",IFERROR(INDEX(Classes!$D$2:$D$31,MATCH($D332,Classes!$A$2:$A$31,0)),""))</f>
        <v/>
      </c>
      <c r="F332" s="37"/>
      <c r="G332" s="37"/>
      <c r="H332" s="23" t="str">
        <f aca="false">IF(OR($G332="",N($E332)=0),"",$G332/$E332)</f>
        <v/>
      </c>
      <c r="I332" s="20" t="str">
        <f aca="false">IF(OR($F332="",$G332=""),"",MAX(0,$F332-$G332))</f>
        <v/>
      </c>
      <c r="J332" s="37"/>
    </row>
    <row r="333" customFormat="false" ht="15" hidden="false" customHeight="false" outlineLevel="0" collapsed="false">
      <c r="A333" s="35"/>
      <c r="B333" s="20" t="str">
        <f aca="false">IF($A333="","",TEXT($A333,"ddd"))</f>
        <v/>
      </c>
      <c r="C333" s="36"/>
      <c r="D333" s="37"/>
      <c r="E333" s="20" t="str">
        <f aca="false">IF($D333="","",IFERROR(INDEX(Classes!$D$2:$D$31,MATCH($D333,Classes!$A$2:$A$31,0)),""))</f>
        <v/>
      </c>
      <c r="F333" s="37"/>
      <c r="G333" s="37"/>
      <c r="H333" s="23" t="str">
        <f aca="false">IF(OR($G333="",N($E333)=0),"",$G333/$E333)</f>
        <v/>
      </c>
      <c r="I333" s="20" t="str">
        <f aca="false">IF(OR($F333="",$G333=""),"",MAX(0,$F333-$G333))</f>
        <v/>
      </c>
      <c r="J333" s="37"/>
    </row>
    <row r="334" customFormat="false" ht="15" hidden="false" customHeight="false" outlineLevel="0" collapsed="false">
      <c r="A334" s="35"/>
      <c r="B334" s="20" t="str">
        <f aca="false">IF($A334="","",TEXT($A334,"ddd"))</f>
        <v/>
      </c>
      <c r="C334" s="36"/>
      <c r="D334" s="37"/>
      <c r="E334" s="20" t="str">
        <f aca="false">IF($D334="","",IFERROR(INDEX(Classes!$D$2:$D$31,MATCH($D334,Classes!$A$2:$A$31,0)),""))</f>
        <v/>
      </c>
      <c r="F334" s="37"/>
      <c r="G334" s="37"/>
      <c r="H334" s="23" t="str">
        <f aca="false">IF(OR($G334="",N($E334)=0),"",$G334/$E334)</f>
        <v/>
      </c>
      <c r="I334" s="20" t="str">
        <f aca="false">IF(OR($F334="",$G334=""),"",MAX(0,$F334-$G334))</f>
        <v/>
      </c>
      <c r="J334" s="37"/>
    </row>
    <row r="335" customFormat="false" ht="15" hidden="false" customHeight="false" outlineLevel="0" collapsed="false">
      <c r="A335" s="35"/>
      <c r="B335" s="20" t="str">
        <f aca="false">IF($A335="","",TEXT($A335,"ddd"))</f>
        <v/>
      </c>
      <c r="C335" s="36"/>
      <c r="D335" s="37"/>
      <c r="E335" s="20" t="str">
        <f aca="false">IF($D335="","",IFERROR(INDEX(Classes!$D$2:$D$31,MATCH($D335,Classes!$A$2:$A$31,0)),""))</f>
        <v/>
      </c>
      <c r="F335" s="37"/>
      <c r="G335" s="37"/>
      <c r="H335" s="23" t="str">
        <f aca="false">IF(OR($G335="",N($E335)=0),"",$G335/$E335)</f>
        <v/>
      </c>
      <c r="I335" s="20" t="str">
        <f aca="false">IF(OR($F335="",$G335=""),"",MAX(0,$F335-$G335))</f>
        <v/>
      </c>
      <c r="J335" s="37"/>
    </row>
    <row r="336" customFormat="false" ht="15" hidden="false" customHeight="false" outlineLevel="0" collapsed="false">
      <c r="A336" s="35"/>
      <c r="B336" s="20" t="str">
        <f aca="false">IF($A336="","",TEXT($A336,"ddd"))</f>
        <v/>
      </c>
      <c r="C336" s="36"/>
      <c r="D336" s="37"/>
      <c r="E336" s="20" t="str">
        <f aca="false">IF($D336="","",IFERROR(INDEX(Classes!$D$2:$D$31,MATCH($D336,Classes!$A$2:$A$31,0)),""))</f>
        <v/>
      </c>
      <c r="F336" s="37"/>
      <c r="G336" s="37"/>
      <c r="H336" s="23" t="str">
        <f aca="false">IF(OR($G336="",N($E336)=0),"",$G336/$E336)</f>
        <v/>
      </c>
      <c r="I336" s="20" t="str">
        <f aca="false">IF(OR($F336="",$G336=""),"",MAX(0,$F336-$G336))</f>
        <v/>
      </c>
      <c r="J336" s="37"/>
    </row>
    <row r="337" customFormat="false" ht="15" hidden="false" customHeight="false" outlineLevel="0" collapsed="false">
      <c r="A337" s="35"/>
      <c r="B337" s="20" t="str">
        <f aca="false">IF($A337="","",TEXT($A337,"ddd"))</f>
        <v/>
      </c>
      <c r="C337" s="36"/>
      <c r="D337" s="37"/>
      <c r="E337" s="20" t="str">
        <f aca="false">IF($D337="","",IFERROR(INDEX(Classes!$D$2:$D$31,MATCH($D337,Classes!$A$2:$A$31,0)),""))</f>
        <v/>
      </c>
      <c r="F337" s="37"/>
      <c r="G337" s="37"/>
      <c r="H337" s="23" t="str">
        <f aca="false">IF(OR($G337="",N($E337)=0),"",$G337/$E337)</f>
        <v/>
      </c>
      <c r="I337" s="20" t="str">
        <f aca="false">IF(OR($F337="",$G337=""),"",MAX(0,$F337-$G337))</f>
        <v/>
      </c>
      <c r="J337" s="37"/>
    </row>
    <row r="338" customFormat="false" ht="15" hidden="false" customHeight="false" outlineLevel="0" collapsed="false">
      <c r="A338" s="35"/>
      <c r="B338" s="20" t="str">
        <f aca="false">IF($A338="","",TEXT($A338,"ddd"))</f>
        <v/>
      </c>
      <c r="C338" s="36"/>
      <c r="D338" s="37"/>
      <c r="E338" s="20" t="str">
        <f aca="false">IF($D338="","",IFERROR(INDEX(Classes!$D$2:$D$31,MATCH($D338,Classes!$A$2:$A$31,0)),""))</f>
        <v/>
      </c>
      <c r="F338" s="37"/>
      <c r="G338" s="37"/>
      <c r="H338" s="23" t="str">
        <f aca="false">IF(OR($G338="",N($E338)=0),"",$G338/$E338)</f>
        <v/>
      </c>
      <c r="I338" s="20" t="str">
        <f aca="false">IF(OR($F338="",$G338=""),"",MAX(0,$F338-$G338))</f>
        <v/>
      </c>
      <c r="J338" s="37"/>
    </row>
    <row r="339" customFormat="false" ht="15" hidden="false" customHeight="false" outlineLevel="0" collapsed="false">
      <c r="A339" s="35"/>
      <c r="B339" s="20" t="str">
        <f aca="false">IF($A339="","",TEXT($A339,"ddd"))</f>
        <v/>
      </c>
      <c r="C339" s="36"/>
      <c r="D339" s="37"/>
      <c r="E339" s="20" t="str">
        <f aca="false">IF($D339="","",IFERROR(INDEX(Classes!$D$2:$D$31,MATCH($D339,Classes!$A$2:$A$31,0)),""))</f>
        <v/>
      </c>
      <c r="F339" s="37"/>
      <c r="G339" s="37"/>
      <c r="H339" s="23" t="str">
        <f aca="false">IF(OR($G339="",N($E339)=0),"",$G339/$E339)</f>
        <v/>
      </c>
      <c r="I339" s="20" t="str">
        <f aca="false">IF(OR($F339="",$G339=""),"",MAX(0,$F339-$G339))</f>
        <v/>
      </c>
      <c r="J339" s="37"/>
    </row>
    <row r="340" customFormat="false" ht="15" hidden="false" customHeight="false" outlineLevel="0" collapsed="false">
      <c r="A340" s="35"/>
      <c r="B340" s="20" t="str">
        <f aca="false">IF($A340="","",TEXT($A340,"ddd"))</f>
        <v/>
      </c>
      <c r="C340" s="36"/>
      <c r="D340" s="37"/>
      <c r="E340" s="20" t="str">
        <f aca="false">IF($D340="","",IFERROR(INDEX(Classes!$D$2:$D$31,MATCH($D340,Classes!$A$2:$A$31,0)),""))</f>
        <v/>
      </c>
      <c r="F340" s="37"/>
      <c r="G340" s="37"/>
      <c r="H340" s="23" t="str">
        <f aca="false">IF(OR($G340="",N($E340)=0),"",$G340/$E340)</f>
        <v/>
      </c>
      <c r="I340" s="20" t="str">
        <f aca="false">IF(OR($F340="",$G340=""),"",MAX(0,$F340-$G340))</f>
        <v/>
      </c>
      <c r="J340" s="37"/>
    </row>
    <row r="341" customFormat="false" ht="15" hidden="false" customHeight="false" outlineLevel="0" collapsed="false">
      <c r="A341" s="35"/>
      <c r="B341" s="20" t="str">
        <f aca="false">IF($A341="","",TEXT($A341,"ddd"))</f>
        <v/>
      </c>
      <c r="C341" s="36"/>
      <c r="D341" s="37"/>
      <c r="E341" s="20" t="str">
        <f aca="false">IF($D341="","",IFERROR(INDEX(Classes!$D$2:$D$31,MATCH($D341,Classes!$A$2:$A$31,0)),""))</f>
        <v/>
      </c>
      <c r="F341" s="37"/>
      <c r="G341" s="37"/>
      <c r="H341" s="23" t="str">
        <f aca="false">IF(OR($G341="",N($E341)=0),"",$G341/$E341)</f>
        <v/>
      </c>
      <c r="I341" s="20" t="str">
        <f aca="false">IF(OR($F341="",$G341=""),"",MAX(0,$F341-$G341))</f>
        <v/>
      </c>
      <c r="J341" s="37"/>
    </row>
    <row r="342" customFormat="false" ht="15" hidden="false" customHeight="false" outlineLevel="0" collapsed="false">
      <c r="A342" s="35"/>
      <c r="B342" s="20" t="str">
        <f aca="false">IF($A342="","",TEXT($A342,"ddd"))</f>
        <v/>
      </c>
      <c r="C342" s="36"/>
      <c r="D342" s="37"/>
      <c r="E342" s="20" t="str">
        <f aca="false">IF($D342="","",IFERROR(INDEX(Classes!$D$2:$D$31,MATCH($D342,Classes!$A$2:$A$31,0)),""))</f>
        <v/>
      </c>
      <c r="F342" s="37"/>
      <c r="G342" s="37"/>
      <c r="H342" s="23" t="str">
        <f aca="false">IF(OR($G342="",N($E342)=0),"",$G342/$E342)</f>
        <v/>
      </c>
      <c r="I342" s="20" t="str">
        <f aca="false">IF(OR($F342="",$G342=""),"",MAX(0,$F342-$G342))</f>
        <v/>
      </c>
      <c r="J342" s="37"/>
    </row>
    <row r="343" customFormat="false" ht="15" hidden="false" customHeight="false" outlineLevel="0" collapsed="false">
      <c r="A343" s="35"/>
      <c r="B343" s="20" t="str">
        <f aca="false">IF($A343="","",TEXT($A343,"ddd"))</f>
        <v/>
      </c>
      <c r="C343" s="36"/>
      <c r="D343" s="37"/>
      <c r="E343" s="20" t="str">
        <f aca="false">IF($D343="","",IFERROR(INDEX(Classes!$D$2:$D$31,MATCH($D343,Classes!$A$2:$A$31,0)),""))</f>
        <v/>
      </c>
      <c r="F343" s="37"/>
      <c r="G343" s="37"/>
      <c r="H343" s="23" t="str">
        <f aca="false">IF(OR($G343="",N($E343)=0),"",$G343/$E343)</f>
        <v/>
      </c>
      <c r="I343" s="20" t="str">
        <f aca="false">IF(OR($F343="",$G343=""),"",MAX(0,$F343-$G343))</f>
        <v/>
      </c>
      <c r="J343" s="37"/>
    </row>
    <row r="344" customFormat="false" ht="15" hidden="false" customHeight="false" outlineLevel="0" collapsed="false">
      <c r="A344" s="35"/>
      <c r="B344" s="20" t="str">
        <f aca="false">IF($A344="","",TEXT($A344,"ddd"))</f>
        <v/>
      </c>
      <c r="C344" s="36"/>
      <c r="D344" s="37"/>
      <c r="E344" s="20" t="str">
        <f aca="false">IF($D344="","",IFERROR(INDEX(Classes!$D$2:$D$31,MATCH($D344,Classes!$A$2:$A$31,0)),""))</f>
        <v/>
      </c>
      <c r="F344" s="37"/>
      <c r="G344" s="37"/>
      <c r="H344" s="23" t="str">
        <f aca="false">IF(OR($G344="",N($E344)=0),"",$G344/$E344)</f>
        <v/>
      </c>
      <c r="I344" s="20" t="str">
        <f aca="false">IF(OR($F344="",$G344=""),"",MAX(0,$F344-$G344))</f>
        <v/>
      </c>
      <c r="J344" s="37"/>
    </row>
    <row r="345" customFormat="false" ht="15" hidden="false" customHeight="false" outlineLevel="0" collapsed="false">
      <c r="A345" s="35"/>
      <c r="B345" s="20" t="str">
        <f aca="false">IF($A345="","",TEXT($A345,"ddd"))</f>
        <v/>
      </c>
      <c r="C345" s="36"/>
      <c r="D345" s="37"/>
      <c r="E345" s="20" t="str">
        <f aca="false">IF($D345="","",IFERROR(INDEX(Classes!$D$2:$D$31,MATCH($D345,Classes!$A$2:$A$31,0)),""))</f>
        <v/>
      </c>
      <c r="F345" s="37"/>
      <c r="G345" s="37"/>
      <c r="H345" s="23" t="str">
        <f aca="false">IF(OR($G345="",N($E345)=0),"",$G345/$E345)</f>
        <v/>
      </c>
      <c r="I345" s="20" t="str">
        <f aca="false">IF(OR($F345="",$G345=""),"",MAX(0,$F345-$G345))</f>
        <v/>
      </c>
      <c r="J345" s="37"/>
    </row>
    <row r="346" customFormat="false" ht="15" hidden="false" customHeight="false" outlineLevel="0" collapsed="false">
      <c r="A346" s="35"/>
      <c r="B346" s="20" t="str">
        <f aca="false">IF($A346="","",TEXT($A346,"ddd"))</f>
        <v/>
      </c>
      <c r="C346" s="36"/>
      <c r="D346" s="37"/>
      <c r="E346" s="20" t="str">
        <f aca="false">IF($D346="","",IFERROR(INDEX(Classes!$D$2:$D$31,MATCH($D346,Classes!$A$2:$A$31,0)),""))</f>
        <v/>
      </c>
      <c r="F346" s="37"/>
      <c r="G346" s="37"/>
      <c r="H346" s="23" t="str">
        <f aca="false">IF(OR($G346="",N($E346)=0),"",$G346/$E346)</f>
        <v/>
      </c>
      <c r="I346" s="20" t="str">
        <f aca="false">IF(OR($F346="",$G346=""),"",MAX(0,$F346-$G346))</f>
        <v/>
      </c>
      <c r="J346" s="37"/>
    </row>
    <row r="347" customFormat="false" ht="15" hidden="false" customHeight="false" outlineLevel="0" collapsed="false">
      <c r="A347" s="35"/>
      <c r="B347" s="20" t="str">
        <f aca="false">IF($A347="","",TEXT($A347,"ddd"))</f>
        <v/>
      </c>
      <c r="C347" s="36"/>
      <c r="D347" s="37"/>
      <c r="E347" s="20" t="str">
        <f aca="false">IF($D347="","",IFERROR(INDEX(Classes!$D$2:$D$31,MATCH($D347,Classes!$A$2:$A$31,0)),""))</f>
        <v/>
      </c>
      <c r="F347" s="37"/>
      <c r="G347" s="37"/>
      <c r="H347" s="23" t="str">
        <f aca="false">IF(OR($G347="",N($E347)=0),"",$G347/$E347)</f>
        <v/>
      </c>
      <c r="I347" s="20" t="str">
        <f aca="false">IF(OR($F347="",$G347=""),"",MAX(0,$F347-$G347))</f>
        <v/>
      </c>
      <c r="J347" s="37"/>
    </row>
    <row r="348" customFormat="false" ht="15" hidden="false" customHeight="false" outlineLevel="0" collapsed="false">
      <c r="A348" s="35"/>
      <c r="B348" s="20" t="str">
        <f aca="false">IF($A348="","",TEXT($A348,"ddd"))</f>
        <v/>
      </c>
      <c r="C348" s="36"/>
      <c r="D348" s="37"/>
      <c r="E348" s="20" t="str">
        <f aca="false">IF($D348="","",IFERROR(INDEX(Classes!$D$2:$D$31,MATCH($D348,Classes!$A$2:$A$31,0)),""))</f>
        <v/>
      </c>
      <c r="F348" s="37"/>
      <c r="G348" s="37"/>
      <c r="H348" s="23" t="str">
        <f aca="false">IF(OR($G348="",N($E348)=0),"",$G348/$E348)</f>
        <v/>
      </c>
      <c r="I348" s="20" t="str">
        <f aca="false">IF(OR($F348="",$G348=""),"",MAX(0,$F348-$G348))</f>
        <v/>
      </c>
      <c r="J348" s="37"/>
    </row>
    <row r="349" customFormat="false" ht="15" hidden="false" customHeight="false" outlineLevel="0" collapsed="false">
      <c r="A349" s="35"/>
      <c r="B349" s="20" t="str">
        <f aca="false">IF($A349="","",TEXT($A349,"ddd"))</f>
        <v/>
      </c>
      <c r="C349" s="36"/>
      <c r="D349" s="37"/>
      <c r="E349" s="20" t="str">
        <f aca="false">IF($D349="","",IFERROR(INDEX(Classes!$D$2:$D$31,MATCH($D349,Classes!$A$2:$A$31,0)),""))</f>
        <v/>
      </c>
      <c r="F349" s="37"/>
      <c r="G349" s="37"/>
      <c r="H349" s="23" t="str">
        <f aca="false">IF(OR($G349="",N($E349)=0),"",$G349/$E349)</f>
        <v/>
      </c>
      <c r="I349" s="20" t="str">
        <f aca="false">IF(OR($F349="",$G349=""),"",MAX(0,$F349-$G349))</f>
        <v/>
      </c>
      <c r="J349" s="37"/>
    </row>
    <row r="350" customFormat="false" ht="15" hidden="false" customHeight="false" outlineLevel="0" collapsed="false">
      <c r="A350" s="35"/>
      <c r="B350" s="20" t="str">
        <f aca="false">IF($A350="","",TEXT($A350,"ddd"))</f>
        <v/>
      </c>
      <c r="C350" s="36"/>
      <c r="D350" s="37"/>
      <c r="E350" s="20" t="str">
        <f aca="false">IF($D350="","",IFERROR(INDEX(Classes!$D$2:$D$31,MATCH($D350,Classes!$A$2:$A$31,0)),""))</f>
        <v/>
      </c>
      <c r="F350" s="37"/>
      <c r="G350" s="37"/>
      <c r="H350" s="23" t="str">
        <f aca="false">IF(OR($G350="",N($E350)=0),"",$G350/$E350)</f>
        <v/>
      </c>
      <c r="I350" s="20" t="str">
        <f aca="false">IF(OR($F350="",$G350=""),"",MAX(0,$F350-$G350))</f>
        <v/>
      </c>
      <c r="J350" s="37"/>
    </row>
    <row r="351" customFormat="false" ht="15" hidden="false" customHeight="false" outlineLevel="0" collapsed="false">
      <c r="A351" s="35"/>
      <c r="B351" s="20" t="str">
        <f aca="false">IF($A351="","",TEXT($A351,"ddd"))</f>
        <v/>
      </c>
      <c r="C351" s="36"/>
      <c r="D351" s="37"/>
      <c r="E351" s="20" t="str">
        <f aca="false">IF($D351="","",IFERROR(INDEX(Classes!$D$2:$D$31,MATCH($D351,Classes!$A$2:$A$31,0)),""))</f>
        <v/>
      </c>
      <c r="F351" s="37"/>
      <c r="G351" s="37"/>
      <c r="H351" s="23" t="str">
        <f aca="false">IF(OR($G351="",N($E351)=0),"",$G351/$E351)</f>
        <v/>
      </c>
      <c r="I351" s="20" t="str">
        <f aca="false">IF(OR($F351="",$G351=""),"",MAX(0,$F351-$G351))</f>
        <v/>
      </c>
      <c r="J351" s="37"/>
    </row>
    <row r="352" customFormat="false" ht="15" hidden="false" customHeight="false" outlineLevel="0" collapsed="false">
      <c r="A352" s="35"/>
      <c r="B352" s="20" t="str">
        <f aca="false">IF($A352="","",TEXT($A352,"ddd"))</f>
        <v/>
      </c>
      <c r="C352" s="36"/>
      <c r="D352" s="37"/>
      <c r="E352" s="20" t="str">
        <f aca="false">IF($D352="","",IFERROR(INDEX(Classes!$D$2:$D$31,MATCH($D352,Classes!$A$2:$A$31,0)),""))</f>
        <v/>
      </c>
      <c r="F352" s="37"/>
      <c r="G352" s="37"/>
      <c r="H352" s="23" t="str">
        <f aca="false">IF(OR($G352="",N($E352)=0),"",$G352/$E352)</f>
        <v/>
      </c>
      <c r="I352" s="20" t="str">
        <f aca="false">IF(OR($F352="",$G352=""),"",MAX(0,$F352-$G352))</f>
        <v/>
      </c>
      <c r="J352" s="37"/>
    </row>
    <row r="353" customFormat="false" ht="15" hidden="false" customHeight="false" outlineLevel="0" collapsed="false">
      <c r="A353" s="35"/>
      <c r="B353" s="20" t="str">
        <f aca="false">IF($A353="","",TEXT($A353,"ddd"))</f>
        <v/>
      </c>
      <c r="C353" s="36"/>
      <c r="D353" s="37"/>
      <c r="E353" s="20" t="str">
        <f aca="false">IF($D353="","",IFERROR(INDEX(Classes!$D$2:$D$31,MATCH($D353,Classes!$A$2:$A$31,0)),""))</f>
        <v/>
      </c>
      <c r="F353" s="37"/>
      <c r="G353" s="37"/>
      <c r="H353" s="23" t="str">
        <f aca="false">IF(OR($G353="",N($E353)=0),"",$G353/$E353)</f>
        <v/>
      </c>
      <c r="I353" s="20" t="str">
        <f aca="false">IF(OR($F353="",$G353=""),"",MAX(0,$F353-$G353))</f>
        <v/>
      </c>
      <c r="J353" s="37"/>
    </row>
    <row r="354" customFormat="false" ht="15" hidden="false" customHeight="false" outlineLevel="0" collapsed="false">
      <c r="A354" s="35"/>
      <c r="B354" s="20" t="str">
        <f aca="false">IF($A354="","",TEXT($A354,"ddd"))</f>
        <v/>
      </c>
      <c r="C354" s="36"/>
      <c r="D354" s="37"/>
      <c r="E354" s="20" t="str">
        <f aca="false">IF($D354="","",IFERROR(INDEX(Classes!$D$2:$D$31,MATCH($D354,Classes!$A$2:$A$31,0)),""))</f>
        <v/>
      </c>
      <c r="F354" s="37"/>
      <c r="G354" s="37"/>
      <c r="H354" s="23" t="str">
        <f aca="false">IF(OR($G354="",N($E354)=0),"",$G354/$E354)</f>
        <v/>
      </c>
      <c r="I354" s="20" t="str">
        <f aca="false">IF(OR($F354="",$G354=""),"",MAX(0,$F354-$G354))</f>
        <v/>
      </c>
      <c r="J354" s="37"/>
    </row>
    <row r="355" customFormat="false" ht="15" hidden="false" customHeight="false" outlineLevel="0" collapsed="false">
      <c r="A355" s="35"/>
      <c r="B355" s="20" t="str">
        <f aca="false">IF($A355="","",TEXT($A355,"ddd"))</f>
        <v/>
      </c>
      <c r="C355" s="36"/>
      <c r="D355" s="37"/>
      <c r="E355" s="20" t="str">
        <f aca="false">IF($D355="","",IFERROR(INDEX(Classes!$D$2:$D$31,MATCH($D355,Classes!$A$2:$A$31,0)),""))</f>
        <v/>
      </c>
      <c r="F355" s="37"/>
      <c r="G355" s="37"/>
      <c r="H355" s="23" t="str">
        <f aca="false">IF(OR($G355="",N($E355)=0),"",$G355/$E355)</f>
        <v/>
      </c>
      <c r="I355" s="20" t="str">
        <f aca="false">IF(OR($F355="",$G355=""),"",MAX(0,$F355-$G355))</f>
        <v/>
      </c>
      <c r="J355" s="37"/>
    </row>
    <row r="356" customFormat="false" ht="15" hidden="false" customHeight="false" outlineLevel="0" collapsed="false">
      <c r="A356" s="35"/>
      <c r="B356" s="20" t="str">
        <f aca="false">IF($A356="","",TEXT($A356,"ddd"))</f>
        <v/>
      </c>
      <c r="C356" s="36"/>
      <c r="D356" s="37"/>
      <c r="E356" s="20" t="str">
        <f aca="false">IF($D356="","",IFERROR(INDEX(Classes!$D$2:$D$31,MATCH($D356,Classes!$A$2:$A$31,0)),""))</f>
        <v/>
      </c>
      <c r="F356" s="37"/>
      <c r="G356" s="37"/>
      <c r="H356" s="23" t="str">
        <f aca="false">IF(OR($G356="",N($E356)=0),"",$G356/$E356)</f>
        <v/>
      </c>
      <c r="I356" s="20" t="str">
        <f aca="false">IF(OR($F356="",$G356=""),"",MAX(0,$F356-$G356))</f>
        <v/>
      </c>
      <c r="J356" s="37"/>
    </row>
    <row r="357" customFormat="false" ht="15" hidden="false" customHeight="false" outlineLevel="0" collapsed="false">
      <c r="A357" s="35"/>
      <c r="B357" s="20" t="str">
        <f aca="false">IF($A357="","",TEXT($A357,"ddd"))</f>
        <v/>
      </c>
      <c r="C357" s="36"/>
      <c r="D357" s="37"/>
      <c r="E357" s="20" t="str">
        <f aca="false">IF($D357="","",IFERROR(INDEX(Classes!$D$2:$D$31,MATCH($D357,Classes!$A$2:$A$31,0)),""))</f>
        <v/>
      </c>
      <c r="F357" s="37"/>
      <c r="G357" s="37"/>
      <c r="H357" s="23" t="str">
        <f aca="false">IF(OR($G357="",N($E357)=0),"",$G357/$E357)</f>
        <v/>
      </c>
      <c r="I357" s="20" t="str">
        <f aca="false">IF(OR($F357="",$G357=""),"",MAX(0,$F357-$G357))</f>
        <v/>
      </c>
      <c r="J357" s="37"/>
    </row>
    <row r="358" customFormat="false" ht="15" hidden="false" customHeight="false" outlineLevel="0" collapsed="false">
      <c r="A358" s="35"/>
      <c r="B358" s="20" t="str">
        <f aca="false">IF($A358="","",TEXT($A358,"ddd"))</f>
        <v/>
      </c>
      <c r="C358" s="36"/>
      <c r="D358" s="37"/>
      <c r="E358" s="20" t="str">
        <f aca="false">IF($D358="","",IFERROR(INDEX(Classes!$D$2:$D$31,MATCH($D358,Classes!$A$2:$A$31,0)),""))</f>
        <v/>
      </c>
      <c r="F358" s="37"/>
      <c r="G358" s="37"/>
      <c r="H358" s="23" t="str">
        <f aca="false">IF(OR($G358="",N($E358)=0),"",$G358/$E358)</f>
        <v/>
      </c>
      <c r="I358" s="20" t="str">
        <f aca="false">IF(OR($F358="",$G358=""),"",MAX(0,$F358-$G358))</f>
        <v/>
      </c>
      <c r="J358" s="37"/>
    </row>
    <row r="359" customFormat="false" ht="15" hidden="false" customHeight="false" outlineLevel="0" collapsed="false">
      <c r="A359" s="35"/>
      <c r="B359" s="20" t="str">
        <f aca="false">IF($A359="","",TEXT($A359,"ddd"))</f>
        <v/>
      </c>
      <c r="C359" s="36"/>
      <c r="D359" s="37"/>
      <c r="E359" s="20" t="str">
        <f aca="false">IF($D359="","",IFERROR(INDEX(Classes!$D$2:$D$31,MATCH($D359,Classes!$A$2:$A$31,0)),""))</f>
        <v/>
      </c>
      <c r="F359" s="37"/>
      <c r="G359" s="37"/>
      <c r="H359" s="23" t="str">
        <f aca="false">IF(OR($G359="",N($E359)=0),"",$G359/$E359)</f>
        <v/>
      </c>
      <c r="I359" s="20" t="str">
        <f aca="false">IF(OR($F359="",$G359=""),"",MAX(0,$F359-$G359))</f>
        <v/>
      </c>
      <c r="J359" s="37"/>
    </row>
    <row r="360" customFormat="false" ht="15" hidden="false" customHeight="false" outlineLevel="0" collapsed="false">
      <c r="A360" s="35"/>
      <c r="B360" s="20" t="str">
        <f aca="false">IF($A360="","",TEXT($A360,"ddd"))</f>
        <v/>
      </c>
      <c r="C360" s="36"/>
      <c r="D360" s="37"/>
      <c r="E360" s="20" t="str">
        <f aca="false">IF($D360="","",IFERROR(INDEX(Classes!$D$2:$D$31,MATCH($D360,Classes!$A$2:$A$31,0)),""))</f>
        <v/>
      </c>
      <c r="F360" s="37"/>
      <c r="G360" s="37"/>
      <c r="H360" s="23" t="str">
        <f aca="false">IF(OR($G360="",N($E360)=0),"",$G360/$E360)</f>
        <v/>
      </c>
      <c r="I360" s="20" t="str">
        <f aca="false">IF(OR($F360="",$G360=""),"",MAX(0,$F360-$G360))</f>
        <v/>
      </c>
      <c r="J360" s="37"/>
    </row>
    <row r="361" customFormat="false" ht="15" hidden="false" customHeight="false" outlineLevel="0" collapsed="false">
      <c r="A361" s="35"/>
      <c r="B361" s="20" t="str">
        <f aca="false">IF($A361="","",TEXT($A361,"ddd"))</f>
        <v/>
      </c>
      <c r="C361" s="36"/>
      <c r="D361" s="37"/>
      <c r="E361" s="20" t="str">
        <f aca="false">IF($D361="","",IFERROR(INDEX(Classes!$D$2:$D$31,MATCH($D361,Classes!$A$2:$A$31,0)),""))</f>
        <v/>
      </c>
      <c r="F361" s="37"/>
      <c r="G361" s="37"/>
      <c r="H361" s="23" t="str">
        <f aca="false">IF(OR($G361="",N($E361)=0),"",$G361/$E361)</f>
        <v/>
      </c>
      <c r="I361" s="20" t="str">
        <f aca="false">IF(OR($F361="",$G361=""),"",MAX(0,$F361-$G361))</f>
        <v/>
      </c>
      <c r="J361" s="37"/>
    </row>
    <row r="362" customFormat="false" ht="15" hidden="false" customHeight="false" outlineLevel="0" collapsed="false">
      <c r="A362" s="35"/>
      <c r="B362" s="20" t="str">
        <f aca="false">IF($A362="","",TEXT($A362,"ddd"))</f>
        <v/>
      </c>
      <c r="C362" s="36"/>
      <c r="D362" s="37"/>
      <c r="E362" s="20" t="str">
        <f aca="false">IF($D362="","",IFERROR(INDEX(Classes!$D$2:$D$31,MATCH($D362,Classes!$A$2:$A$31,0)),""))</f>
        <v/>
      </c>
      <c r="F362" s="37"/>
      <c r="G362" s="37"/>
      <c r="H362" s="23" t="str">
        <f aca="false">IF(OR($G362="",N($E362)=0),"",$G362/$E362)</f>
        <v/>
      </c>
      <c r="I362" s="20" t="str">
        <f aca="false">IF(OR($F362="",$G362=""),"",MAX(0,$F362-$G362))</f>
        <v/>
      </c>
      <c r="J362" s="37"/>
    </row>
    <row r="363" customFormat="false" ht="15" hidden="false" customHeight="false" outlineLevel="0" collapsed="false">
      <c r="A363" s="35"/>
      <c r="B363" s="20" t="str">
        <f aca="false">IF($A363="","",TEXT($A363,"ddd"))</f>
        <v/>
      </c>
      <c r="C363" s="36"/>
      <c r="D363" s="37"/>
      <c r="E363" s="20" t="str">
        <f aca="false">IF($D363="","",IFERROR(INDEX(Classes!$D$2:$D$31,MATCH($D363,Classes!$A$2:$A$31,0)),""))</f>
        <v/>
      </c>
      <c r="F363" s="37"/>
      <c r="G363" s="37"/>
      <c r="H363" s="23" t="str">
        <f aca="false">IF(OR($G363="",N($E363)=0),"",$G363/$E363)</f>
        <v/>
      </c>
      <c r="I363" s="20" t="str">
        <f aca="false">IF(OR($F363="",$G363=""),"",MAX(0,$F363-$G363))</f>
        <v/>
      </c>
      <c r="J363" s="37"/>
    </row>
    <row r="364" customFormat="false" ht="15" hidden="false" customHeight="false" outlineLevel="0" collapsed="false">
      <c r="A364" s="35"/>
      <c r="B364" s="20" t="str">
        <f aca="false">IF($A364="","",TEXT($A364,"ddd"))</f>
        <v/>
      </c>
      <c r="C364" s="36"/>
      <c r="D364" s="37"/>
      <c r="E364" s="20" t="str">
        <f aca="false">IF($D364="","",IFERROR(INDEX(Classes!$D$2:$D$31,MATCH($D364,Classes!$A$2:$A$31,0)),""))</f>
        <v/>
      </c>
      <c r="F364" s="37"/>
      <c r="G364" s="37"/>
      <c r="H364" s="23" t="str">
        <f aca="false">IF(OR($G364="",N($E364)=0),"",$G364/$E364)</f>
        <v/>
      </c>
      <c r="I364" s="20" t="str">
        <f aca="false">IF(OR($F364="",$G364=""),"",MAX(0,$F364-$G364))</f>
        <v/>
      </c>
      <c r="J364" s="37"/>
    </row>
    <row r="365" customFormat="false" ht="15" hidden="false" customHeight="false" outlineLevel="0" collapsed="false">
      <c r="A365" s="35"/>
      <c r="B365" s="20" t="str">
        <f aca="false">IF($A365="","",TEXT($A365,"ddd"))</f>
        <v/>
      </c>
      <c r="C365" s="36"/>
      <c r="D365" s="37"/>
      <c r="E365" s="20" t="str">
        <f aca="false">IF($D365="","",IFERROR(INDEX(Classes!$D$2:$D$31,MATCH($D365,Classes!$A$2:$A$31,0)),""))</f>
        <v/>
      </c>
      <c r="F365" s="37"/>
      <c r="G365" s="37"/>
      <c r="H365" s="23" t="str">
        <f aca="false">IF(OR($G365="",N($E365)=0),"",$G365/$E365)</f>
        <v/>
      </c>
      <c r="I365" s="20" t="str">
        <f aca="false">IF(OR($F365="",$G365=""),"",MAX(0,$F365-$G365))</f>
        <v/>
      </c>
      <c r="J365" s="37"/>
    </row>
    <row r="366" customFormat="false" ht="15" hidden="false" customHeight="false" outlineLevel="0" collapsed="false">
      <c r="A366" s="35"/>
      <c r="B366" s="20" t="str">
        <f aca="false">IF($A366="","",TEXT($A366,"ddd"))</f>
        <v/>
      </c>
      <c r="C366" s="36"/>
      <c r="D366" s="37"/>
      <c r="E366" s="20" t="str">
        <f aca="false">IF($D366="","",IFERROR(INDEX(Classes!$D$2:$D$31,MATCH($D366,Classes!$A$2:$A$31,0)),""))</f>
        <v/>
      </c>
      <c r="F366" s="37"/>
      <c r="G366" s="37"/>
      <c r="H366" s="23" t="str">
        <f aca="false">IF(OR($G366="",N($E366)=0),"",$G366/$E366)</f>
        <v/>
      </c>
      <c r="I366" s="20" t="str">
        <f aca="false">IF(OR($F366="",$G366=""),"",MAX(0,$F366-$G366))</f>
        <v/>
      </c>
      <c r="J366" s="37"/>
    </row>
    <row r="367" customFormat="false" ht="15" hidden="false" customHeight="false" outlineLevel="0" collapsed="false">
      <c r="A367" s="35"/>
      <c r="B367" s="20" t="str">
        <f aca="false">IF($A367="","",TEXT($A367,"ddd"))</f>
        <v/>
      </c>
      <c r="C367" s="36"/>
      <c r="D367" s="37"/>
      <c r="E367" s="20" t="str">
        <f aca="false">IF($D367="","",IFERROR(INDEX(Classes!$D$2:$D$31,MATCH($D367,Classes!$A$2:$A$31,0)),""))</f>
        <v/>
      </c>
      <c r="F367" s="37"/>
      <c r="G367" s="37"/>
      <c r="H367" s="23" t="str">
        <f aca="false">IF(OR($G367="",N($E367)=0),"",$G367/$E367)</f>
        <v/>
      </c>
      <c r="I367" s="20" t="str">
        <f aca="false">IF(OR($F367="",$G367=""),"",MAX(0,$F367-$G367))</f>
        <v/>
      </c>
      <c r="J367" s="37"/>
    </row>
    <row r="368" customFormat="false" ht="15" hidden="false" customHeight="false" outlineLevel="0" collapsed="false">
      <c r="A368" s="35"/>
      <c r="B368" s="20" t="str">
        <f aca="false">IF($A368="","",TEXT($A368,"ddd"))</f>
        <v/>
      </c>
      <c r="C368" s="36"/>
      <c r="D368" s="37"/>
      <c r="E368" s="20" t="str">
        <f aca="false">IF($D368="","",IFERROR(INDEX(Classes!$D$2:$D$31,MATCH($D368,Classes!$A$2:$A$31,0)),""))</f>
        <v/>
      </c>
      <c r="F368" s="37"/>
      <c r="G368" s="37"/>
      <c r="H368" s="23" t="str">
        <f aca="false">IF(OR($G368="",N($E368)=0),"",$G368/$E368)</f>
        <v/>
      </c>
      <c r="I368" s="20" t="str">
        <f aca="false">IF(OR($F368="",$G368=""),"",MAX(0,$F368-$G368))</f>
        <v/>
      </c>
      <c r="J368" s="37"/>
    </row>
    <row r="369" customFormat="false" ht="15" hidden="false" customHeight="false" outlineLevel="0" collapsed="false">
      <c r="A369" s="35"/>
      <c r="B369" s="20" t="str">
        <f aca="false">IF($A369="","",TEXT($A369,"ddd"))</f>
        <v/>
      </c>
      <c r="C369" s="36"/>
      <c r="D369" s="37"/>
      <c r="E369" s="20" t="str">
        <f aca="false">IF($D369="","",IFERROR(INDEX(Classes!$D$2:$D$31,MATCH($D369,Classes!$A$2:$A$31,0)),""))</f>
        <v/>
      </c>
      <c r="F369" s="37"/>
      <c r="G369" s="37"/>
      <c r="H369" s="23" t="str">
        <f aca="false">IF(OR($G369="",N($E369)=0),"",$G369/$E369)</f>
        <v/>
      </c>
      <c r="I369" s="20" t="str">
        <f aca="false">IF(OR($F369="",$G369=""),"",MAX(0,$F369-$G369))</f>
        <v/>
      </c>
      <c r="J369" s="37"/>
    </row>
    <row r="370" customFormat="false" ht="15" hidden="false" customHeight="false" outlineLevel="0" collapsed="false">
      <c r="A370" s="35"/>
      <c r="B370" s="20" t="str">
        <f aca="false">IF($A370="","",TEXT($A370,"ddd"))</f>
        <v/>
      </c>
      <c r="C370" s="36"/>
      <c r="D370" s="37"/>
      <c r="E370" s="20" t="str">
        <f aca="false">IF($D370="","",IFERROR(INDEX(Classes!$D$2:$D$31,MATCH($D370,Classes!$A$2:$A$31,0)),""))</f>
        <v/>
      </c>
      <c r="F370" s="37"/>
      <c r="G370" s="37"/>
      <c r="H370" s="23" t="str">
        <f aca="false">IF(OR($G370="",N($E370)=0),"",$G370/$E370)</f>
        <v/>
      </c>
      <c r="I370" s="20" t="str">
        <f aca="false">IF(OR($F370="",$G370=""),"",MAX(0,$F370-$G370))</f>
        <v/>
      </c>
      <c r="J370" s="37"/>
    </row>
    <row r="371" customFormat="false" ht="15" hidden="false" customHeight="false" outlineLevel="0" collapsed="false">
      <c r="A371" s="35"/>
      <c r="B371" s="20" t="str">
        <f aca="false">IF($A371="","",TEXT($A371,"ddd"))</f>
        <v/>
      </c>
      <c r="C371" s="36"/>
      <c r="D371" s="37"/>
      <c r="E371" s="20" t="str">
        <f aca="false">IF($D371="","",IFERROR(INDEX(Classes!$D$2:$D$31,MATCH($D371,Classes!$A$2:$A$31,0)),""))</f>
        <v/>
      </c>
      <c r="F371" s="37"/>
      <c r="G371" s="37"/>
      <c r="H371" s="23" t="str">
        <f aca="false">IF(OR($G371="",N($E371)=0),"",$G371/$E371)</f>
        <v/>
      </c>
      <c r="I371" s="20" t="str">
        <f aca="false">IF(OR($F371="",$G371=""),"",MAX(0,$F371-$G371))</f>
        <v/>
      </c>
      <c r="J371" s="37"/>
    </row>
    <row r="372" customFormat="false" ht="15" hidden="false" customHeight="false" outlineLevel="0" collapsed="false">
      <c r="A372" s="35"/>
      <c r="B372" s="20" t="str">
        <f aca="false">IF($A372="","",TEXT($A372,"ddd"))</f>
        <v/>
      </c>
      <c r="C372" s="36"/>
      <c r="D372" s="37"/>
      <c r="E372" s="20" t="str">
        <f aca="false">IF($D372="","",IFERROR(INDEX(Classes!$D$2:$D$31,MATCH($D372,Classes!$A$2:$A$31,0)),""))</f>
        <v/>
      </c>
      <c r="F372" s="37"/>
      <c r="G372" s="37"/>
      <c r="H372" s="23" t="str">
        <f aca="false">IF(OR($G372="",N($E372)=0),"",$G372/$E372)</f>
        <v/>
      </c>
      <c r="I372" s="20" t="str">
        <f aca="false">IF(OR($F372="",$G372=""),"",MAX(0,$F372-$G372))</f>
        <v/>
      </c>
      <c r="J372" s="37"/>
    </row>
    <row r="373" customFormat="false" ht="15" hidden="false" customHeight="false" outlineLevel="0" collapsed="false">
      <c r="A373" s="35"/>
      <c r="B373" s="20" t="str">
        <f aca="false">IF($A373="","",TEXT($A373,"ddd"))</f>
        <v/>
      </c>
      <c r="C373" s="36"/>
      <c r="D373" s="37"/>
      <c r="E373" s="20" t="str">
        <f aca="false">IF($D373="","",IFERROR(INDEX(Classes!$D$2:$D$31,MATCH($D373,Classes!$A$2:$A$31,0)),""))</f>
        <v/>
      </c>
      <c r="F373" s="37"/>
      <c r="G373" s="37"/>
      <c r="H373" s="23" t="str">
        <f aca="false">IF(OR($G373="",N($E373)=0),"",$G373/$E373)</f>
        <v/>
      </c>
      <c r="I373" s="20" t="str">
        <f aca="false">IF(OR($F373="",$G373=""),"",MAX(0,$F373-$G373))</f>
        <v/>
      </c>
      <c r="J373" s="37"/>
    </row>
    <row r="374" customFormat="false" ht="15" hidden="false" customHeight="false" outlineLevel="0" collapsed="false">
      <c r="A374" s="35"/>
      <c r="B374" s="20" t="str">
        <f aca="false">IF($A374="","",TEXT($A374,"ddd"))</f>
        <v/>
      </c>
      <c r="C374" s="36"/>
      <c r="D374" s="37"/>
      <c r="E374" s="20" t="str">
        <f aca="false">IF($D374="","",IFERROR(INDEX(Classes!$D$2:$D$31,MATCH($D374,Classes!$A$2:$A$31,0)),""))</f>
        <v/>
      </c>
      <c r="F374" s="37"/>
      <c r="G374" s="37"/>
      <c r="H374" s="23" t="str">
        <f aca="false">IF(OR($G374="",N($E374)=0),"",$G374/$E374)</f>
        <v/>
      </c>
      <c r="I374" s="20" t="str">
        <f aca="false">IF(OR($F374="",$G374=""),"",MAX(0,$F374-$G374))</f>
        <v/>
      </c>
      <c r="J374" s="37"/>
    </row>
    <row r="375" customFormat="false" ht="15" hidden="false" customHeight="false" outlineLevel="0" collapsed="false">
      <c r="A375" s="35"/>
      <c r="B375" s="20" t="str">
        <f aca="false">IF($A375="","",TEXT($A375,"ddd"))</f>
        <v/>
      </c>
      <c r="C375" s="36"/>
      <c r="D375" s="37"/>
      <c r="E375" s="20" t="str">
        <f aca="false">IF($D375="","",IFERROR(INDEX(Classes!$D$2:$D$31,MATCH($D375,Classes!$A$2:$A$31,0)),""))</f>
        <v/>
      </c>
      <c r="F375" s="37"/>
      <c r="G375" s="37"/>
      <c r="H375" s="23" t="str">
        <f aca="false">IF(OR($G375="",N($E375)=0),"",$G375/$E375)</f>
        <v/>
      </c>
      <c r="I375" s="20" t="str">
        <f aca="false">IF(OR($F375="",$G375=""),"",MAX(0,$F375-$G375))</f>
        <v/>
      </c>
      <c r="J375" s="37"/>
    </row>
    <row r="376" customFormat="false" ht="15" hidden="false" customHeight="false" outlineLevel="0" collapsed="false">
      <c r="A376" s="35"/>
      <c r="B376" s="20" t="str">
        <f aca="false">IF($A376="","",TEXT($A376,"ddd"))</f>
        <v/>
      </c>
      <c r="C376" s="36"/>
      <c r="D376" s="37"/>
      <c r="E376" s="20" t="str">
        <f aca="false">IF($D376="","",IFERROR(INDEX(Classes!$D$2:$D$31,MATCH($D376,Classes!$A$2:$A$31,0)),""))</f>
        <v/>
      </c>
      <c r="F376" s="37"/>
      <c r="G376" s="37"/>
      <c r="H376" s="23" t="str">
        <f aca="false">IF(OR($G376="",N($E376)=0),"",$G376/$E376)</f>
        <v/>
      </c>
      <c r="I376" s="20" t="str">
        <f aca="false">IF(OR($F376="",$G376=""),"",MAX(0,$F376-$G376))</f>
        <v/>
      </c>
      <c r="J376" s="37"/>
    </row>
    <row r="377" customFormat="false" ht="15" hidden="false" customHeight="false" outlineLevel="0" collapsed="false">
      <c r="A377" s="35"/>
      <c r="B377" s="20" t="str">
        <f aca="false">IF($A377="","",TEXT($A377,"ddd"))</f>
        <v/>
      </c>
      <c r="C377" s="36"/>
      <c r="D377" s="37"/>
      <c r="E377" s="20" t="str">
        <f aca="false">IF($D377="","",IFERROR(INDEX(Classes!$D$2:$D$31,MATCH($D377,Classes!$A$2:$A$31,0)),""))</f>
        <v/>
      </c>
      <c r="F377" s="37"/>
      <c r="G377" s="37"/>
      <c r="H377" s="23" t="str">
        <f aca="false">IF(OR($G377="",N($E377)=0),"",$G377/$E377)</f>
        <v/>
      </c>
      <c r="I377" s="20" t="str">
        <f aca="false">IF(OR($F377="",$G377=""),"",MAX(0,$F377-$G377))</f>
        <v/>
      </c>
      <c r="J377" s="37"/>
    </row>
    <row r="378" customFormat="false" ht="15" hidden="false" customHeight="false" outlineLevel="0" collapsed="false">
      <c r="A378" s="35"/>
      <c r="B378" s="20" t="str">
        <f aca="false">IF($A378="","",TEXT($A378,"ddd"))</f>
        <v/>
      </c>
      <c r="C378" s="36"/>
      <c r="D378" s="37"/>
      <c r="E378" s="20" t="str">
        <f aca="false">IF($D378="","",IFERROR(INDEX(Classes!$D$2:$D$31,MATCH($D378,Classes!$A$2:$A$31,0)),""))</f>
        <v/>
      </c>
      <c r="F378" s="37"/>
      <c r="G378" s="37"/>
      <c r="H378" s="23" t="str">
        <f aca="false">IF(OR($G378="",N($E378)=0),"",$G378/$E378)</f>
        <v/>
      </c>
      <c r="I378" s="20" t="str">
        <f aca="false">IF(OR($F378="",$G378=""),"",MAX(0,$F378-$G378))</f>
        <v/>
      </c>
      <c r="J378" s="37"/>
    </row>
    <row r="379" customFormat="false" ht="15" hidden="false" customHeight="false" outlineLevel="0" collapsed="false">
      <c r="A379" s="35"/>
      <c r="B379" s="20" t="str">
        <f aca="false">IF($A379="","",TEXT($A379,"ddd"))</f>
        <v/>
      </c>
      <c r="C379" s="36"/>
      <c r="D379" s="37"/>
      <c r="E379" s="20" t="str">
        <f aca="false">IF($D379="","",IFERROR(INDEX(Classes!$D$2:$D$31,MATCH($D379,Classes!$A$2:$A$31,0)),""))</f>
        <v/>
      </c>
      <c r="F379" s="37"/>
      <c r="G379" s="37"/>
      <c r="H379" s="23" t="str">
        <f aca="false">IF(OR($G379="",N($E379)=0),"",$G379/$E379)</f>
        <v/>
      </c>
      <c r="I379" s="20" t="str">
        <f aca="false">IF(OR($F379="",$G379=""),"",MAX(0,$F379-$G379))</f>
        <v/>
      </c>
      <c r="J379" s="37"/>
    </row>
    <row r="380" customFormat="false" ht="15" hidden="false" customHeight="false" outlineLevel="0" collapsed="false">
      <c r="A380" s="35"/>
      <c r="B380" s="20" t="str">
        <f aca="false">IF($A380="","",TEXT($A380,"ddd"))</f>
        <v/>
      </c>
      <c r="C380" s="36"/>
      <c r="D380" s="37"/>
      <c r="E380" s="20" t="str">
        <f aca="false">IF($D380="","",IFERROR(INDEX(Classes!$D$2:$D$31,MATCH($D380,Classes!$A$2:$A$31,0)),""))</f>
        <v/>
      </c>
      <c r="F380" s="37"/>
      <c r="G380" s="37"/>
      <c r="H380" s="23" t="str">
        <f aca="false">IF(OR($G380="",N($E380)=0),"",$G380/$E380)</f>
        <v/>
      </c>
      <c r="I380" s="20" t="str">
        <f aca="false">IF(OR($F380="",$G380=""),"",MAX(0,$F380-$G380))</f>
        <v/>
      </c>
      <c r="J380" s="37"/>
    </row>
    <row r="381" customFormat="false" ht="15" hidden="false" customHeight="false" outlineLevel="0" collapsed="false">
      <c r="A381" s="35"/>
      <c r="B381" s="20" t="str">
        <f aca="false">IF($A381="","",TEXT($A381,"ddd"))</f>
        <v/>
      </c>
      <c r="C381" s="36"/>
      <c r="D381" s="37"/>
      <c r="E381" s="20" t="str">
        <f aca="false">IF($D381="","",IFERROR(INDEX(Classes!$D$2:$D$31,MATCH($D381,Classes!$A$2:$A$31,0)),""))</f>
        <v/>
      </c>
      <c r="F381" s="37"/>
      <c r="G381" s="37"/>
      <c r="H381" s="23" t="str">
        <f aca="false">IF(OR($G381="",N($E381)=0),"",$G381/$E381)</f>
        <v/>
      </c>
      <c r="I381" s="20" t="str">
        <f aca="false">IF(OR($F381="",$G381=""),"",MAX(0,$F381-$G381))</f>
        <v/>
      </c>
      <c r="J381" s="37"/>
    </row>
    <row r="382" customFormat="false" ht="15" hidden="false" customHeight="false" outlineLevel="0" collapsed="false">
      <c r="A382" s="35"/>
      <c r="B382" s="20" t="str">
        <f aca="false">IF($A382="","",TEXT($A382,"ddd"))</f>
        <v/>
      </c>
      <c r="C382" s="36"/>
      <c r="D382" s="37"/>
      <c r="E382" s="20" t="str">
        <f aca="false">IF($D382="","",IFERROR(INDEX(Classes!$D$2:$D$31,MATCH($D382,Classes!$A$2:$A$31,0)),""))</f>
        <v/>
      </c>
      <c r="F382" s="37"/>
      <c r="G382" s="37"/>
      <c r="H382" s="23" t="str">
        <f aca="false">IF(OR($G382="",N($E382)=0),"",$G382/$E382)</f>
        <v/>
      </c>
      <c r="I382" s="20" t="str">
        <f aca="false">IF(OR($F382="",$G382=""),"",MAX(0,$F382-$G382))</f>
        <v/>
      </c>
      <c r="J382" s="37"/>
    </row>
    <row r="383" customFormat="false" ht="15" hidden="false" customHeight="false" outlineLevel="0" collapsed="false">
      <c r="A383" s="35"/>
      <c r="B383" s="20" t="str">
        <f aca="false">IF($A383="","",TEXT($A383,"ddd"))</f>
        <v/>
      </c>
      <c r="C383" s="36"/>
      <c r="D383" s="37"/>
      <c r="E383" s="20" t="str">
        <f aca="false">IF($D383="","",IFERROR(INDEX(Classes!$D$2:$D$31,MATCH($D383,Classes!$A$2:$A$31,0)),""))</f>
        <v/>
      </c>
      <c r="F383" s="37"/>
      <c r="G383" s="37"/>
      <c r="H383" s="23" t="str">
        <f aca="false">IF(OR($G383="",N($E383)=0),"",$G383/$E383)</f>
        <v/>
      </c>
      <c r="I383" s="20" t="str">
        <f aca="false">IF(OR($F383="",$G383=""),"",MAX(0,$F383-$G383))</f>
        <v/>
      </c>
      <c r="J383" s="37"/>
    </row>
    <row r="384" customFormat="false" ht="15" hidden="false" customHeight="false" outlineLevel="0" collapsed="false">
      <c r="A384" s="35"/>
      <c r="B384" s="20" t="str">
        <f aca="false">IF($A384="","",TEXT($A384,"ddd"))</f>
        <v/>
      </c>
      <c r="C384" s="36"/>
      <c r="D384" s="37"/>
      <c r="E384" s="20" t="str">
        <f aca="false">IF($D384="","",IFERROR(INDEX(Classes!$D$2:$D$31,MATCH($D384,Classes!$A$2:$A$31,0)),""))</f>
        <v/>
      </c>
      <c r="F384" s="37"/>
      <c r="G384" s="37"/>
      <c r="H384" s="23" t="str">
        <f aca="false">IF(OR($G384="",N($E384)=0),"",$G384/$E384)</f>
        <v/>
      </c>
      <c r="I384" s="20" t="str">
        <f aca="false">IF(OR($F384="",$G384=""),"",MAX(0,$F384-$G384))</f>
        <v/>
      </c>
      <c r="J384" s="37"/>
    </row>
    <row r="385" customFormat="false" ht="15" hidden="false" customHeight="false" outlineLevel="0" collapsed="false">
      <c r="A385" s="35"/>
      <c r="B385" s="20" t="str">
        <f aca="false">IF($A385="","",TEXT($A385,"ddd"))</f>
        <v/>
      </c>
      <c r="C385" s="36"/>
      <c r="D385" s="37"/>
      <c r="E385" s="20" t="str">
        <f aca="false">IF($D385="","",IFERROR(INDEX(Classes!$D$2:$D$31,MATCH($D385,Classes!$A$2:$A$31,0)),""))</f>
        <v/>
      </c>
      <c r="F385" s="37"/>
      <c r="G385" s="37"/>
      <c r="H385" s="23" t="str">
        <f aca="false">IF(OR($G385="",N($E385)=0),"",$G385/$E385)</f>
        <v/>
      </c>
      <c r="I385" s="20" t="str">
        <f aca="false">IF(OR($F385="",$G385=""),"",MAX(0,$F385-$G385))</f>
        <v/>
      </c>
      <c r="J385" s="37"/>
    </row>
    <row r="386" customFormat="false" ht="15" hidden="false" customHeight="false" outlineLevel="0" collapsed="false">
      <c r="A386" s="35"/>
      <c r="B386" s="20" t="str">
        <f aca="false">IF($A386="","",TEXT($A386,"ddd"))</f>
        <v/>
      </c>
      <c r="C386" s="36"/>
      <c r="D386" s="37"/>
      <c r="E386" s="20" t="str">
        <f aca="false">IF($D386="","",IFERROR(INDEX(Classes!$D$2:$D$31,MATCH($D386,Classes!$A$2:$A$31,0)),""))</f>
        <v/>
      </c>
      <c r="F386" s="37"/>
      <c r="G386" s="37"/>
      <c r="H386" s="23" t="str">
        <f aca="false">IF(OR($G386="",N($E386)=0),"",$G386/$E386)</f>
        <v/>
      </c>
      <c r="I386" s="20" t="str">
        <f aca="false">IF(OR($F386="",$G386=""),"",MAX(0,$F386-$G386))</f>
        <v/>
      </c>
      <c r="J386" s="37"/>
    </row>
    <row r="387" customFormat="false" ht="15" hidden="false" customHeight="false" outlineLevel="0" collapsed="false">
      <c r="A387" s="35"/>
      <c r="B387" s="20" t="str">
        <f aca="false">IF($A387="","",TEXT($A387,"ddd"))</f>
        <v/>
      </c>
      <c r="C387" s="36"/>
      <c r="D387" s="37"/>
      <c r="E387" s="20" t="str">
        <f aca="false">IF($D387="","",IFERROR(INDEX(Classes!$D$2:$D$31,MATCH($D387,Classes!$A$2:$A$31,0)),""))</f>
        <v/>
      </c>
      <c r="F387" s="37"/>
      <c r="G387" s="37"/>
      <c r="H387" s="23" t="str">
        <f aca="false">IF(OR($G387="",N($E387)=0),"",$G387/$E387)</f>
        <v/>
      </c>
      <c r="I387" s="20" t="str">
        <f aca="false">IF(OR($F387="",$G387=""),"",MAX(0,$F387-$G387))</f>
        <v/>
      </c>
      <c r="J387" s="37"/>
    </row>
    <row r="388" customFormat="false" ht="15" hidden="false" customHeight="false" outlineLevel="0" collapsed="false">
      <c r="A388" s="35"/>
      <c r="B388" s="20" t="str">
        <f aca="false">IF($A388="","",TEXT($A388,"ddd"))</f>
        <v/>
      </c>
      <c r="C388" s="36"/>
      <c r="D388" s="37"/>
      <c r="E388" s="20" t="str">
        <f aca="false">IF($D388="","",IFERROR(INDEX(Classes!$D$2:$D$31,MATCH($D388,Classes!$A$2:$A$31,0)),""))</f>
        <v/>
      </c>
      <c r="F388" s="37"/>
      <c r="G388" s="37"/>
      <c r="H388" s="23" t="str">
        <f aca="false">IF(OR($G388="",N($E388)=0),"",$G388/$E388)</f>
        <v/>
      </c>
      <c r="I388" s="20" t="str">
        <f aca="false">IF(OR($F388="",$G388=""),"",MAX(0,$F388-$G388))</f>
        <v/>
      </c>
      <c r="J388" s="37"/>
    </row>
    <row r="389" customFormat="false" ht="15" hidden="false" customHeight="false" outlineLevel="0" collapsed="false">
      <c r="A389" s="35"/>
      <c r="B389" s="20" t="str">
        <f aca="false">IF($A389="","",TEXT($A389,"ddd"))</f>
        <v/>
      </c>
      <c r="C389" s="36"/>
      <c r="D389" s="37"/>
      <c r="E389" s="20" t="str">
        <f aca="false">IF($D389="","",IFERROR(INDEX(Classes!$D$2:$D$31,MATCH($D389,Classes!$A$2:$A$31,0)),""))</f>
        <v/>
      </c>
      <c r="F389" s="37"/>
      <c r="G389" s="37"/>
      <c r="H389" s="23" t="str">
        <f aca="false">IF(OR($G389="",N($E389)=0),"",$G389/$E389)</f>
        <v/>
      </c>
      <c r="I389" s="20" t="str">
        <f aca="false">IF(OR($F389="",$G389=""),"",MAX(0,$F389-$G389))</f>
        <v/>
      </c>
      <c r="J389" s="37"/>
    </row>
    <row r="390" customFormat="false" ht="15" hidden="false" customHeight="false" outlineLevel="0" collapsed="false">
      <c r="A390" s="35"/>
      <c r="B390" s="20" t="str">
        <f aca="false">IF($A390="","",TEXT($A390,"ddd"))</f>
        <v/>
      </c>
      <c r="C390" s="36"/>
      <c r="D390" s="37"/>
      <c r="E390" s="20" t="str">
        <f aca="false">IF($D390="","",IFERROR(INDEX(Classes!$D$2:$D$31,MATCH($D390,Classes!$A$2:$A$31,0)),""))</f>
        <v/>
      </c>
      <c r="F390" s="37"/>
      <c r="G390" s="37"/>
      <c r="H390" s="23" t="str">
        <f aca="false">IF(OR($G390="",N($E390)=0),"",$G390/$E390)</f>
        <v/>
      </c>
      <c r="I390" s="20" t="str">
        <f aca="false">IF(OR($F390="",$G390=""),"",MAX(0,$F390-$G390))</f>
        <v/>
      </c>
      <c r="J390" s="37"/>
    </row>
    <row r="391" customFormat="false" ht="15" hidden="false" customHeight="false" outlineLevel="0" collapsed="false">
      <c r="A391" s="35"/>
      <c r="B391" s="20" t="str">
        <f aca="false">IF($A391="","",TEXT($A391,"ddd"))</f>
        <v/>
      </c>
      <c r="C391" s="36"/>
      <c r="D391" s="37"/>
      <c r="E391" s="20" t="str">
        <f aca="false">IF($D391="","",IFERROR(INDEX(Classes!$D$2:$D$31,MATCH($D391,Classes!$A$2:$A$31,0)),""))</f>
        <v/>
      </c>
      <c r="F391" s="37"/>
      <c r="G391" s="37"/>
      <c r="H391" s="23" t="str">
        <f aca="false">IF(OR($G391="",N($E391)=0),"",$G391/$E391)</f>
        <v/>
      </c>
      <c r="I391" s="20" t="str">
        <f aca="false">IF(OR($F391="",$G391=""),"",MAX(0,$F391-$G391))</f>
        <v/>
      </c>
      <c r="J391" s="37"/>
    </row>
    <row r="392" customFormat="false" ht="15" hidden="false" customHeight="false" outlineLevel="0" collapsed="false">
      <c r="A392" s="35"/>
      <c r="B392" s="20" t="str">
        <f aca="false">IF($A392="","",TEXT($A392,"ddd"))</f>
        <v/>
      </c>
      <c r="C392" s="36"/>
      <c r="D392" s="37"/>
      <c r="E392" s="20" t="str">
        <f aca="false">IF($D392="","",IFERROR(INDEX(Classes!$D$2:$D$31,MATCH($D392,Classes!$A$2:$A$31,0)),""))</f>
        <v/>
      </c>
      <c r="F392" s="37"/>
      <c r="G392" s="37"/>
      <c r="H392" s="23" t="str">
        <f aca="false">IF(OR($G392="",N($E392)=0),"",$G392/$E392)</f>
        <v/>
      </c>
      <c r="I392" s="20" t="str">
        <f aca="false">IF(OR($F392="",$G392=""),"",MAX(0,$F392-$G392))</f>
        <v/>
      </c>
      <c r="J392" s="37"/>
    </row>
    <row r="393" customFormat="false" ht="15" hidden="false" customHeight="false" outlineLevel="0" collapsed="false">
      <c r="A393" s="35"/>
      <c r="B393" s="20" t="str">
        <f aca="false">IF($A393="","",TEXT($A393,"ddd"))</f>
        <v/>
      </c>
      <c r="C393" s="36"/>
      <c r="D393" s="37"/>
      <c r="E393" s="20" t="str">
        <f aca="false">IF($D393="","",IFERROR(INDEX(Classes!$D$2:$D$31,MATCH($D393,Classes!$A$2:$A$31,0)),""))</f>
        <v/>
      </c>
      <c r="F393" s="37"/>
      <c r="G393" s="37"/>
      <c r="H393" s="23" t="str">
        <f aca="false">IF(OR($G393="",N($E393)=0),"",$G393/$E393)</f>
        <v/>
      </c>
      <c r="I393" s="20" t="str">
        <f aca="false">IF(OR($F393="",$G393=""),"",MAX(0,$F393-$G393))</f>
        <v/>
      </c>
      <c r="J393" s="37"/>
    </row>
    <row r="394" customFormat="false" ht="15" hidden="false" customHeight="false" outlineLevel="0" collapsed="false">
      <c r="A394" s="35"/>
      <c r="B394" s="20" t="str">
        <f aca="false">IF($A394="","",TEXT($A394,"ddd"))</f>
        <v/>
      </c>
      <c r="C394" s="36"/>
      <c r="D394" s="37"/>
      <c r="E394" s="20" t="str">
        <f aca="false">IF($D394="","",IFERROR(INDEX(Classes!$D$2:$D$31,MATCH($D394,Classes!$A$2:$A$31,0)),""))</f>
        <v/>
      </c>
      <c r="F394" s="37"/>
      <c r="G394" s="37"/>
      <c r="H394" s="23" t="str">
        <f aca="false">IF(OR($G394="",N($E394)=0),"",$G394/$E394)</f>
        <v/>
      </c>
      <c r="I394" s="20" t="str">
        <f aca="false">IF(OR($F394="",$G394=""),"",MAX(0,$F394-$G394))</f>
        <v/>
      </c>
      <c r="J394" s="37"/>
    </row>
    <row r="395" customFormat="false" ht="15" hidden="false" customHeight="false" outlineLevel="0" collapsed="false">
      <c r="A395" s="35"/>
      <c r="B395" s="20" t="str">
        <f aca="false">IF($A395="","",TEXT($A395,"ddd"))</f>
        <v/>
      </c>
      <c r="C395" s="36"/>
      <c r="D395" s="37"/>
      <c r="E395" s="20" t="str">
        <f aca="false">IF($D395="","",IFERROR(INDEX(Classes!$D$2:$D$31,MATCH($D395,Classes!$A$2:$A$31,0)),""))</f>
        <v/>
      </c>
      <c r="F395" s="37"/>
      <c r="G395" s="37"/>
      <c r="H395" s="23" t="str">
        <f aca="false">IF(OR($G395="",N($E395)=0),"",$G395/$E395)</f>
        <v/>
      </c>
      <c r="I395" s="20" t="str">
        <f aca="false">IF(OR($F395="",$G395=""),"",MAX(0,$F395-$G395))</f>
        <v/>
      </c>
      <c r="J395" s="37"/>
    </row>
    <row r="396" customFormat="false" ht="15" hidden="false" customHeight="false" outlineLevel="0" collapsed="false">
      <c r="A396" s="35"/>
      <c r="B396" s="20" t="str">
        <f aca="false">IF($A396="","",TEXT($A396,"ddd"))</f>
        <v/>
      </c>
      <c r="C396" s="36"/>
      <c r="D396" s="37"/>
      <c r="E396" s="20" t="str">
        <f aca="false">IF($D396="","",IFERROR(INDEX(Classes!$D$2:$D$31,MATCH($D396,Classes!$A$2:$A$31,0)),""))</f>
        <v/>
      </c>
      <c r="F396" s="37"/>
      <c r="G396" s="37"/>
      <c r="H396" s="23" t="str">
        <f aca="false">IF(OR($G396="",N($E396)=0),"",$G396/$E396)</f>
        <v/>
      </c>
      <c r="I396" s="20" t="str">
        <f aca="false">IF(OR($F396="",$G396=""),"",MAX(0,$F396-$G396))</f>
        <v/>
      </c>
      <c r="J396" s="37"/>
    </row>
    <row r="397" customFormat="false" ht="15" hidden="false" customHeight="false" outlineLevel="0" collapsed="false">
      <c r="A397" s="35"/>
      <c r="B397" s="20" t="str">
        <f aca="false">IF($A397="","",TEXT($A397,"ddd"))</f>
        <v/>
      </c>
      <c r="C397" s="36"/>
      <c r="D397" s="37"/>
      <c r="E397" s="20" t="str">
        <f aca="false">IF($D397="","",IFERROR(INDEX(Classes!$D$2:$D$31,MATCH($D397,Classes!$A$2:$A$31,0)),""))</f>
        <v/>
      </c>
      <c r="F397" s="37"/>
      <c r="G397" s="37"/>
      <c r="H397" s="23" t="str">
        <f aca="false">IF(OR($G397="",N($E397)=0),"",$G397/$E397)</f>
        <v/>
      </c>
      <c r="I397" s="20" t="str">
        <f aca="false">IF(OR($F397="",$G397=""),"",MAX(0,$F397-$G397))</f>
        <v/>
      </c>
      <c r="J397" s="37"/>
    </row>
    <row r="398" customFormat="false" ht="15" hidden="false" customHeight="false" outlineLevel="0" collapsed="false">
      <c r="A398" s="35"/>
      <c r="B398" s="20" t="str">
        <f aca="false">IF($A398="","",TEXT($A398,"ddd"))</f>
        <v/>
      </c>
      <c r="C398" s="36"/>
      <c r="D398" s="37"/>
      <c r="E398" s="20" t="str">
        <f aca="false">IF($D398="","",IFERROR(INDEX(Classes!$D$2:$D$31,MATCH($D398,Classes!$A$2:$A$31,0)),""))</f>
        <v/>
      </c>
      <c r="F398" s="37"/>
      <c r="G398" s="37"/>
      <c r="H398" s="23" t="str">
        <f aca="false">IF(OR($G398="",N($E398)=0),"",$G398/$E398)</f>
        <v/>
      </c>
      <c r="I398" s="20" t="str">
        <f aca="false">IF(OR($F398="",$G398=""),"",MAX(0,$F398-$G398))</f>
        <v/>
      </c>
      <c r="J398" s="37"/>
    </row>
    <row r="399" customFormat="false" ht="15" hidden="false" customHeight="false" outlineLevel="0" collapsed="false">
      <c r="A399" s="35"/>
      <c r="B399" s="20" t="str">
        <f aca="false">IF($A399="","",TEXT($A399,"ddd"))</f>
        <v/>
      </c>
      <c r="C399" s="36"/>
      <c r="D399" s="37"/>
      <c r="E399" s="20" t="str">
        <f aca="false">IF($D399="","",IFERROR(INDEX(Classes!$D$2:$D$31,MATCH($D399,Classes!$A$2:$A$31,0)),""))</f>
        <v/>
      </c>
      <c r="F399" s="37"/>
      <c r="G399" s="37"/>
      <c r="H399" s="23" t="str">
        <f aca="false">IF(OR($G399="",N($E399)=0),"",$G399/$E399)</f>
        <v/>
      </c>
      <c r="I399" s="20" t="str">
        <f aca="false">IF(OR($F399="",$G399=""),"",MAX(0,$F399-$G399))</f>
        <v/>
      </c>
      <c r="J399" s="37"/>
    </row>
    <row r="400" customFormat="false" ht="15" hidden="false" customHeight="false" outlineLevel="0" collapsed="false">
      <c r="A400" s="35"/>
      <c r="B400" s="20" t="str">
        <f aca="false">IF($A400="","",TEXT($A400,"ddd"))</f>
        <v/>
      </c>
      <c r="C400" s="36"/>
      <c r="D400" s="37"/>
      <c r="E400" s="20" t="str">
        <f aca="false">IF($D400="","",IFERROR(INDEX(Classes!$D$2:$D$31,MATCH($D400,Classes!$A$2:$A$31,0)),""))</f>
        <v/>
      </c>
      <c r="F400" s="37"/>
      <c r="G400" s="37"/>
      <c r="H400" s="23" t="str">
        <f aca="false">IF(OR($G400="",N($E400)=0),"",$G400/$E400)</f>
        <v/>
      </c>
      <c r="I400" s="20" t="str">
        <f aca="false">IF(OR($F400="",$G400=""),"",MAX(0,$F400-$G400))</f>
        <v/>
      </c>
      <c r="J400" s="37"/>
    </row>
    <row r="401" customFormat="false" ht="15" hidden="false" customHeight="false" outlineLevel="0" collapsed="false">
      <c r="A401" s="35"/>
      <c r="B401" s="20" t="str">
        <f aca="false">IF($A401="","",TEXT($A401,"ddd"))</f>
        <v/>
      </c>
      <c r="C401" s="36"/>
      <c r="D401" s="37"/>
      <c r="E401" s="20" t="str">
        <f aca="false">IF($D401="","",IFERROR(INDEX(Classes!$D$2:$D$31,MATCH($D401,Classes!$A$2:$A$31,0)),""))</f>
        <v/>
      </c>
      <c r="F401" s="37"/>
      <c r="G401" s="37"/>
      <c r="H401" s="23" t="str">
        <f aca="false">IF(OR($G401="",N($E401)=0),"",$G401/$E401)</f>
        <v/>
      </c>
      <c r="I401" s="20" t="str">
        <f aca="false">IF(OR($F401="",$G401=""),"",MAX(0,$F401-$G401))</f>
        <v/>
      </c>
      <c r="J401" s="37"/>
    </row>
    <row r="402" customFormat="false" ht="15" hidden="false" customHeight="false" outlineLevel="0" collapsed="false">
      <c r="A402" s="35"/>
      <c r="B402" s="20" t="str">
        <f aca="false">IF($A402="","",TEXT($A402,"ddd"))</f>
        <v/>
      </c>
      <c r="C402" s="36"/>
      <c r="D402" s="37"/>
      <c r="E402" s="20" t="str">
        <f aca="false">IF($D402="","",IFERROR(INDEX(Classes!$D$2:$D$31,MATCH($D402,Classes!$A$2:$A$31,0)),""))</f>
        <v/>
      </c>
      <c r="F402" s="37"/>
      <c r="G402" s="37"/>
      <c r="H402" s="23" t="str">
        <f aca="false">IF(OR($G402="",N($E402)=0),"",$G402/$E402)</f>
        <v/>
      </c>
      <c r="I402" s="20" t="str">
        <f aca="false">IF(OR($F402="",$G402=""),"",MAX(0,$F402-$G402))</f>
        <v/>
      </c>
      <c r="J402" s="37"/>
    </row>
    <row r="403" customFormat="false" ht="15" hidden="false" customHeight="false" outlineLevel="0" collapsed="false">
      <c r="A403" s="35"/>
      <c r="B403" s="20" t="str">
        <f aca="false">IF($A403="","",TEXT($A403,"ddd"))</f>
        <v/>
      </c>
      <c r="C403" s="36"/>
      <c r="D403" s="37"/>
      <c r="E403" s="20" t="str">
        <f aca="false">IF($D403="","",IFERROR(INDEX(Classes!$D$2:$D$31,MATCH($D403,Classes!$A$2:$A$31,0)),""))</f>
        <v/>
      </c>
      <c r="F403" s="37"/>
      <c r="G403" s="37"/>
      <c r="H403" s="23" t="str">
        <f aca="false">IF(OR($G403="",N($E403)=0),"",$G403/$E403)</f>
        <v/>
      </c>
      <c r="I403" s="20" t="str">
        <f aca="false">IF(OR($F403="",$G403=""),"",MAX(0,$F403-$G403))</f>
        <v/>
      </c>
      <c r="J403" s="37"/>
    </row>
    <row r="404" customFormat="false" ht="15" hidden="false" customHeight="false" outlineLevel="0" collapsed="false">
      <c r="A404" s="35"/>
      <c r="B404" s="20" t="str">
        <f aca="false">IF($A404="","",TEXT($A404,"ddd"))</f>
        <v/>
      </c>
      <c r="C404" s="36"/>
      <c r="D404" s="37"/>
      <c r="E404" s="20" t="str">
        <f aca="false">IF($D404="","",IFERROR(INDEX(Classes!$D$2:$D$31,MATCH($D404,Classes!$A$2:$A$31,0)),""))</f>
        <v/>
      </c>
      <c r="F404" s="37"/>
      <c r="G404" s="37"/>
      <c r="H404" s="23" t="str">
        <f aca="false">IF(OR($G404="",N($E404)=0),"",$G404/$E404)</f>
        <v/>
      </c>
      <c r="I404" s="20" t="str">
        <f aca="false">IF(OR($F404="",$G404=""),"",MAX(0,$F404-$G404))</f>
        <v/>
      </c>
      <c r="J404" s="37"/>
    </row>
    <row r="405" customFormat="false" ht="15" hidden="false" customHeight="false" outlineLevel="0" collapsed="false">
      <c r="A405" s="35"/>
      <c r="B405" s="20" t="str">
        <f aca="false">IF($A405="","",TEXT($A405,"ddd"))</f>
        <v/>
      </c>
      <c r="C405" s="36"/>
      <c r="D405" s="37"/>
      <c r="E405" s="20" t="str">
        <f aca="false">IF($D405="","",IFERROR(INDEX(Classes!$D$2:$D$31,MATCH($D405,Classes!$A$2:$A$31,0)),""))</f>
        <v/>
      </c>
      <c r="F405" s="37"/>
      <c r="G405" s="37"/>
      <c r="H405" s="23" t="str">
        <f aca="false">IF(OR($G405="",N($E405)=0),"",$G405/$E405)</f>
        <v/>
      </c>
      <c r="I405" s="20" t="str">
        <f aca="false">IF(OR($F405="",$G405=""),"",MAX(0,$F405-$G405))</f>
        <v/>
      </c>
      <c r="J405" s="37"/>
    </row>
    <row r="406" customFormat="false" ht="15" hidden="false" customHeight="false" outlineLevel="0" collapsed="false">
      <c r="A406" s="35"/>
      <c r="B406" s="20" t="str">
        <f aca="false">IF($A406="","",TEXT($A406,"ddd"))</f>
        <v/>
      </c>
      <c r="C406" s="36"/>
      <c r="D406" s="37"/>
      <c r="E406" s="20" t="str">
        <f aca="false">IF($D406="","",IFERROR(INDEX(Classes!$D$2:$D$31,MATCH($D406,Classes!$A$2:$A$31,0)),""))</f>
        <v/>
      </c>
      <c r="F406" s="37"/>
      <c r="G406" s="37"/>
      <c r="H406" s="23" t="str">
        <f aca="false">IF(OR($G406="",N($E406)=0),"",$G406/$E406)</f>
        <v/>
      </c>
      <c r="I406" s="20" t="str">
        <f aca="false">IF(OR($F406="",$G406=""),"",MAX(0,$F406-$G406))</f>
        <v/>
      </c>
      <c r="J406" s="37"/>
    </row>
    <row r="407" customFormat="false" ht="15" hidden="false" customHeight="false" outlineLevel="0" collapsed="false">
      <c r="A407" s="35"/>
      <c r="B407" s="20" t="str">
        <f aca="false">IF($A407="","",TEXT($A407,"ddd"))</f>
        <v/>
      </c>
      <c r="C407" s="36"/>
      <c r="D407" s="37"/>
      <c r="E407" s="20" t="str">
        <f aca="false">IF($D407="","",IFERROR(INDEX(Classes!$D$2:$D$31,MATCH($D407,Classes!$A$2:$A$31,0)),""))</f>
        <v/>
      </c>
      <c r="F407" s="37"/>
      <c r="G407" s="37"/>
      <c r="H407" s="23" t="str">
        <f aca="false">IF(OR($G407="",N($E407)=0),"",$G407/$E407)</f>
        <v/>
      </c>
      <c r="I407" s="20" t="str">
        <f aca="false">IF(OR($F407="",$G407=""),"",MAX(0,$F407-$G407))</f>
        <v/>
      </c>
      <c r="J407" s="37"/>
    </row>
    <row r="408" customFormat="false" ht="15" hidden="false" customHeight="false" outlineLevel="0" collapsed="false">
      <c r="A408" s="35"/>
      <c r="B408" s="20" t="str">
        <f aca="false">IF($A408="","",TEXT($A408,"ddd"))</f>
        <v/>
      </c>
      <c r="C408" s="36"/>
      <c r="D408" s="37"/>
      <c r="E408" s="20" t="str">
        <f aca="false">IF($D408="","",IFERROR(INDEX(Classes!$D$2:$D$31,MATCH($D408,Classes!$A$2:$A$31,0)),""))</f>
        <v/>
      </c>
      <c r="F408" s="37"/>
      <c r="G408" s="37"/>
      <c r="H408" s="23" t="str">
        <f aca="false">IF(OR($G408="",N($E408)=0),"",$G408/$E408)</f>
        <v/>
      </c>
      <c r="I408" s="20" t="str">
        <f aca="false">IF(OR($F408="",$G408=""),"",MAX(0,$F408-$G408))</f>
        <v/>
      </c>
      <c r="J408" s="37"/>
    </row>
    <row r="409" customFormat="false" ht="15" hidden="false" customHeight="false" outlineLevel="0" collapsed="false">
      <c r="A409" s="35"/>
      <c r="B409" s="20" t="str">
        <f aca="false">IF($A409="","",TEXT($A409,"ddd"))</f>
        <v/>
      </c>
      <c r="C409" s="36"/>
      <c r="D409" s="37"/>
      <c r="E409" s="20" t="str">
        <f aca="false">IF($D409="","",IFERROR(INDEX(Classes!$D$2:$D$31,MATCH($D409,Classes!$A$2:$A$31,0)),""))</f>
        <v/>
      </c>
      <c r="F409" s="37"/>
      <c r="G409" s="37"/>
      <c r="H409" s="23" t="str">
        <f aca="false">IF(OR($G409="",N($E409)=0),"",$G409/$E409)</f>
        <v/>
      </c>
      <c r="I409" s="20" t="str">
        <f aca="false">IF(OR($F409="",$G409=""),"",MAX(0,$F409-$G409))</f>
        <v/>
      </c>
      <c r="J409" s="37"/>
    </row>
    <row r="410" customFormat="false" ht="15" hidden="false" customHeight="false" outlineLevel="0" collapsed="false">
      <c r="A410" s="35"/>
      <c r="B410" s="20" t="str">
        <f aca="false">IF($A410="","",TEXT($A410,"ddd"))</f>
        <v/>
      </c>
      <c r="C410" s="36"/>
      <c r="D410" s="37"/>
      <c r="E410" s="20" t="str">
        <f aca="false">IF($D410="","",IFERROR(INDEX(Classes!$D$2:$D$31,MATCH($D410,Classes!$A$2:$A$31,0)),""))</f>
        <v/>
      </c>
      <c r="F410" s="37"/>
      <c r="G410" s="37"/>
      <c r="H410" s="23" t="str">
        <f aca="false">IF(OR($G410="",N($E410)=0),"",$G410/$E410)</f>
        <v/>
      </c>
      <c r="I410" s="20" t="str">
        <f aca="false">IF(OR($F410="",$G410=""),"",MAX(0,$F410-$G410))</f>
        <v/>
      </c>
      <c r="J410" s="37"/>
    </row>
    <row r="411" customFormat="false" ht="15" hidden="false" customHeight="false" outlineLevel="0" collapsed="false">
      <c r="A411" s="35"/>
      <c r="B411" s="20" t="str">
        <f aca="false">IF($A411="","",TEXT($A411,"ddd"))</f>
        <v/>
      </c>
      <c r="C411" s="36"/>
      <c r="D411" s="37"/>
      <c r="E411" s="20" t="str">
        <f aca="false">IF($D411="","",IFERROR(INDEX(Classes!$D$2:$D$31,MATCH($D411,Classes!$A$2:$A$31,0)),""))</f>
        <v/>
      </c>
      <c r="F411" s="37"/>
      <c r="G411" s="37"/>
      <c r="H411" s="23" t="str">
        <f aca="false">IF(OR($G411="",N($E411)=0),"",$G411/$E411)</f>
        <v/>
      </c>
      <c r="I411" s="20" t="str">
        <f aca="false">IF(OR($F411="",$G411=""),"",MAX(0,$F411-$G411))</f>
        <v/>
      </c>
      <c r="J411" s="37"/>
    </row>
    <row r="412" customFormat="false" ht="15" hidden="false" customHeight="false" outlineLevel="0" collapsed="false">
      <c r="A412" s="35"/>
      <c r="B412" s="20" t="str">
        <f aca="false">IF($A412="","",TEXT($A412,"ddd"))</f>
        <v/>
      </c>
      <c r="C412" s="36"/>
      <c r="D412" s="37"/>
      <c r="E412" s="20" t="str">
        <f aca="false">IF($D412="","",IFERROR(INDEX(Classes!$D$2:$D$31,MATCH($D412,Classes!$A$2:$A$31,0)),""))</f>
        <v/>
      </c>
      <c r="F412" s="37"/>
      <c r="G412" s="37"/>
      <c r="H412" s="23" t="str">
        <f aca="false">IF(OR($G412="",N($E412)=0),"",$G412/$E412)</f>
        <v/>
      </c>
      <c r="I412" s="20" t="str">
        <f aca="false">IF(OR($F412="",$G412=""),"",MAX(0,$F412-$G412))</f>
        <v/>
      </c>
      <c r="J412" s="37"/>
    </row>
    <row r="413" customFormat="false" ht="15" hidden="false" customHeight="false" outlineLevel="0" collapsed="false">
      <c r="A413" s="35"/>
      <c r="B413" s="20" t="str">
        <f aca="false">IF($A413="","",TEXT($A413,"ddd"))</f>
        <v/>
      </c>
      <c r="C413" s="36"/>
      <c r="D413" s="37"/>
      <c r="E413" s="20" t="str">
        <f aca="false">IF($D413="","",IFERROR(INDEX(Classes!$D$2:$D$31,MATCH($D413,Classes!$A$2:$A$31,0)),""))</f>
        <v/>
      </c>
      <c r="F413" s="37"/>
      <c r="G413" s="37"/>
      <c r="H413" s="23" t="str">
        <f aca="false">IF(OR($G413="",N($E413)=0),"",$G413/$E413)</f>
        <v/>
      </c>
      <c r="I413" s="20" t="str">
        <f aca="false">IF(OR($F413="",$G413=""),"",MAX(0,$F413-$G413))</f>
        <v/>
      </c>
      <c r="J413" s="37"/>
    </row>
    <row r="414" customFormat="false" ht="15" hidden="false" customHeight="false" outlineLevel="0" collapsed="false">
      <c r="A414" s="35"/>
      <c r="B414" s="20" t="str">
        <f aca="false">IF($A414="","",TEXT($A414,"ddd"))</f>
        <v/>
      </c>
      <c r="C414" s="36"/>
      <c r="D414" s="37"/>
      <c r="E414" s="20" t="str">
        <f aca="false">IF($D414="","",IFERROR(INDEX(Classes!$D$2:$D$31,MATCH($D414,Classes!$A$2:$A$31,0)),""))</f>
        <v/>
      </c>
      <c r="F414" s="37"/>
      <c r="G414" s="37"/>
      <c r="H414" s="23" t="str">
        <f aca="false">IF(OR($G414="",N($E414)=0),"",$G414/$E414)</f>
        <v/>
      </c>
      <c r="I414" s="20" t="str">
        <f aca="false">IF(OR($F414="",$G414=""),"",MAX(0,$F414-$G414))</f>
        <v/>
      </c>
      <c r="J414" s="37"/>
    </row>
    <row r="415" customFormat="false" ht="15" hidden="false" customHeight="false" outlineLevel="0" collapsed="false">
      <c r="A415" s="35"/>
      <c r="B415" s="20" t="str">
        <f aca="false">IF($A415="","",TEXT($A415,"ddd"))</f>
        <v/>
      </c>
      <c r="C415" s="36"/>
      <c r="D415" s="37"/>
      <c r="E415" s="20" t="str">
        <f aca="false">IF($D415="","",IFERROR(INDEX(Classes!$D$2:$D$31,MATCH($D415,Classes!$A$2:$A$31,0)),""))</f>
        <v/>
      </c>
      <c r="F415" s="37"/>
      <c r="G415" s="37"/>
      <c r="H415" s="23" t="str">
        <f aca="false">IF(OR($G415="",N($E415)=0),"",$G415/$E415)</f>
        <v/>
      </c>
      <c r="I415" s="20" t="str">
        <f aca="false">IF(OR($F415="",$G415=""),"",MAX(0,$F415-$G415))</f>
        <v/>
      </c>
      <c r="J415" s="37"/>
    </row>
    <row r="416" customFormat="false" ht="15" hidden="false" customHeight="false" outlineLevel="0" collapsed="false">
      <c r="A416" s="35"/>
      <c r="B416" s="20" t="str">
        <f aca="false">IF($A416="","",TEXT($A416,"ddd"))</f>
        <v/>
      </c>
      <c r="C416" s="36"/>
      <c r="D416" s="37"/>
      <c r="E416" s="20" t="str">
        <f aca="false">IF($D416="","",IFERROR(INDEX(Classes!$D$2:$D$31,MATCH($D416,Classes!$A$2:$A$31,0)),""))</f>
        <v/>
      </c>
      <c r="F416" s="37"/>
      <c r="G416" s="37"/>
      <c r="H416" s="23" t="str">
        <f aca="false">IF(OR($G416="",N($E416)=0),"",$G416/$E416)</f>
        <v/>
      </c>
      <c r="I416" s="20" t="str">
        <f aca="false">IF(OR($F416="",$G416=""),"",MAX(0,$F416-$G416))</f>
        <v/>
      </c>
      <c r="J416" s="37"/>
    </row>
    <row r="417" customFormat="false" ht="15" hidden="false" customHeight="false" outlineLevel="0" collapsed="false">
      <c r="A417" s="35"/>
      <c r="B417" s="20" t="str">
        <f aca="false">IF($A417="","",TEXT($A417,"ddd"))</f>
        <v/>
      </c>
      <c r="C417" s="36"/>
      <c r="D417" s="37"/>
      <c r="E417" s="20" t="str">
        <f aca="false">IF($D417="","",IFERROR(INDEX(Classes!$D$2:$D$31,MATCH($D417,Classes!$A$2:$A$31,0)),""))</f>
        <v/>
      </c>
      <c r="F417" s="37"/>
      <c r="G417" s="37"/>
      <c r="H417" s="23" t="str">
        <f aca="false">IF(OR($G417="",N($E417)=0),"",$G417/$E417)</f>
        <v/>
      </c>
      <c r="I417" s="20" t="str">
        <f aca="false">IF(OR($F417="",$G417=""),"",MAX(0,$F417-$G417))</f>
        <v/>
      </c>
      <c r="J417" s="37"/>
    </row>
    <row r="418" customFormat="false" ht="15" hidden="false" customHeight="false" outlineLevel="0" collapsed="false">
      <c r="A418" s="35"/>
      <c r="B418" s="20" t="str">
        <f aca="false">IF($A418="","",TEXT($A418,"ddd"))</f>
        <v/>
      </c>
      <c r="C418" s="36"/>
      <c r="D418" s="37"/>
      <c r="E418" s="20" t="str">
        <f aca="false">IF($D418="","",IFERROR(INDEX(Classes!$D$2:$D$31,MATCH($D418,Classes!$A$2:$A$31,0)),""))</f>
        <v/>
      </c>
      <c r="F418" s="37"/>
      <c r="G418" s="37"/>
      <c r="H418" s="23" t="str">
        <f aca="false">IF(OR($G418="",N($E418)=0),"",$G418/$E418)</f>
        <v/>
      </c>
      <c r="I418" s="20" t="str">
        <f aca="false">IF(OR($F418="",$G418=""),"",MAX(0,$F418-$G418))</f>
        <v/>
      </c>
      <c r="J418" s="37"/>
    </row>
    <row r="419" customFormat="false" ht="15" hidden="false" customHeight="false" outlineLevel="0" collapsed="false">
      <c r="A419" s="35"/>
      <c r="B419" s="20" t="str">
        <f aca="false">IF($A419="","",TEXT($A419,"ddd"))</f>
        <v/>
      </c>
      <c r="C419" s="36"/>
      <c r="D419" s="37"/>
      <c r="E419" s="20" t="str">
        <f aca="false">IF($D419="","",IFERROR(INDEX(Classes!$D$2:$D$31,MATCH($D419,Classes!$A$2:$A$31,0)),""))</f>
        <v/>
      </c>
      <c r="F419" s="37"/>
      <c r="G419" s="37"/>
      <c r="H419" s="23" t="str">
        <f aca="false">IF(OR($G419="",N($E419)=0),"",$G419/$E419)</f>
        <v/>
      </c>
      <c r="I419" s="20" t="str">
        <f aca="false">IF(OR($F419="",$G419=""),"",MAX(0,$F419-$G419))</f>
        <v/>
      </c>
      <c r="J419" s="37"/>
    </row>
    <row r="420" customFormat="false" ht="15" hidden="false" customHeight="false" outlineLevel="0" collapsed="false">
      <c r="A420" s="35"/>
      <c r="B420" s="20" t="str">
        <f aca="false">IF($A420="","",TEXT($A420,"ddd"))</f>
        <v/>
      </c>
      <c r="C420" s="36"/>
      <c r="D420" s="37"/>
      <c r="E420" s="20" t="str">
        <f aca="false">IF($D420="","",IFERROR(INDEX(Classes!$D$2:$D$31,MATCH($D420,Classes!$A$2:$A$31,0)),""))</f>
        <v/>
      </c>
      <c r="F420" s="37"/>
      <c r="G420" s="37"/>
      <c r="H420" s="23" t="str">
        <f aca="false">IF(OR($G420="",N($E420)=0),"",$G420/$E420)</f>
        <v/>
      </c>
      <c r="I420" s="20" t="str">
        <f aca="false">IF(OR($F420="",$G420=""),"",MAX(0,$F420-$G420))</f>
        <v/>
      </c>
      <c r="J420" s="37"/>
    </row>
    <row r="421" customFormat="false" ht="15" hidden="false" customHeight="false" outlineLevel="0" collapsed="false">
      <c r="A421" s="35"/>
      <c r="B421" s="20" t="str">
        <f aca="false">IF($A421="","",TEXT($A421,"ddd"))</f>
        <v/>
      </c>
      <c r="C421" s="36"/>
      <c r="D421" s="37"/>
      <c r="E421" s="20" t="str">
        <f aca="false">IF($D421="","",IFERROR(INDEX(Classes!$D$2:$D$31,MATCH($D421,Classes!$A$2:$A$31,0)),""))</f>
        <v/>
      </c>
      <c r="F421" s="37"/>
      <c r="G421" s="37"/>
      <c r="H421" s="23" t="str">
        <f aca="false">IF(OR($G421="",N($E421)=0),"",$G421/$E421)</f>
        <v/>
      </c>
      <c r="I421" s="20" t="str">
        <f aca="false">IF(OR($F421="",$G421=""),"",MAX(0,$F421-$G421))</f>
        <v/>
      </c>
      <c r="J421" s="37"/>
    </row>
    <row r="422" customFormat="false" ht="15" hidden="false" customHeight="false" outlineLevel="0" collapsed="false">
      <c r="A422" s="35"/>
      <c r="B422" s="20" t="str">
        <f aca="false">IF($A422="","",TEXT($A422,"ddd"))</f>
        <v/>
      </c>
      <c r="C422" s="36"/>
      <c r="D422" s="37"/>
      <c r="E422" s="20" t="str">
        <f aca="false">IF($D422="","",IFERROR(INDEX(Classes!$D$2:$D$31,MATCH($D422,Classes!$A$2:$A$31,0)),""))</f>
        <v/>
      </c>
      <c r="F422" s="37"/>
      <c r="G422" s="37"/>
      <c r="H422" s="23" t="str">
        <f aca="false">IF(OR($G422="",N($E422)=0),"",$G422/$E422)</f>
        <v/>
      </c>
      <c r="I422" s="20" t="str">
        <f aca="false">IF(OR($F422="",$G422=""),"",MAX(0,$F422-$G422))</f>
        <v/>
      </c>
      <c r="J422" s="37"/>
    </row>
    <row r="423" customFormat="false" ht="15" hidden="false" customHeight="false" outlineLevel="0" collapsed="false">
      <c r="A423" s="35"/>
      <c r="B423" s="20" t="str">
        <f aca="false">IF($A423="","",TEXT($A423,"ddd"))</f>
        <v/>
      </c>
      <c r="C423" s="36"/>
      <c r="D423" s="37"/>
      <c r="E423" s="20" t="str">
        <f aca="false">IF($D423="","",IFERROR(INDEX(Classes!$D$2:$D$31,MATCH($D423,Classes!$A$2:$A$31,0)),""))</f>
        <v/>
      </c>
      <c r="F423" s="37"/>
      <c r="G423" s="37"/>
      <c r="H423" s="23" t="str">
        <f aca="false">IF(OR($G423="",N($E423)=0),"",$G423/$E423)</f>
        <v/>
      </c>
      <c r="I423" s="20" t="str">
        <f aca="false">IF(OR($F423="",$G423=""),"",MAX(0,$F423-$G423))</f>
        <v/>
      </c>
      <c r="J423" s="37"/>
    </row>
    <row r="424" customFormat="false" ht="15" hidden="false" customHeight="false" outlineLevel="0" collapsed="false">
      <c r="A424" s="35"/>
      <c r="B424" s="20" t="str">
        <f aca="false">IF($A424="","",TEXT($A424,"ddd"))</f>
        <v/>
      </c>
      <c r="C424" s="36"/>
      <c r="D424" s="37"/>
      <c r="E424" s="20" t="str">
        <f aca="false">IF($D424="","",IFERROR(INDEX(Classes!$D$2:$D$31,MATCH($D424,Classes!$A$2:$A$31,0)),""))</f>
        <v/>
      </c>
      <c r="F424" s="37"/>
      <c r="G424" s="37"/>
      <c r="H424" s="23" t="str">
        <f aca="false">IF(OR($G424="",N($E424)=0),"",$G424/$E424)</f>
        <v/>
      </c>
      <c r="I424" s="20" t="str">
        <f aca="false">IF(OR($F424="",$G424=""),"",MAX(0,$F424-$G424))</f>
        <v/>
      </c>
      <c r="J424" s="37"/>
    </row>
    <row r="425" customFormat="false" ht="15" hidden="false" customHeight="false" outlineLevel="0" collapsed="false">
      <c r="A425" s="35"/>
      <c r="B425" s="20" t="str">
        <f aca="false">IF($A425="","",TEXT($A425,"ddd"))</f>
        <v/>
      </c>
      <c r="C425" s="36"/>
      <c r="D425" s="37"/>
      <c r="E425" s="20" t="str">
        <f aca="false">IF($D425="","",IFERROR(INDEX(Classes!$D$2:$D$31,MATCH($D425,Classes!$A$2:$A$31,0)),""))</f>
        <v/>
      </c>
      <c r="F425" s="37"/>
      <c r="G425" s="37"/>
      <c r="H425" s="23" t="str">
        <f aca="false">IF(OR($G425="",N($E425)=0),"",$G425/$E425)</f>
        <v/>
      </c>
      <c r="I425" s="20" t="str">
        <f aca="false">IF(OR($F425="",$G425=""),"",MAX(0,$F425-$G425))</f>
        <v/>
      </c>
      <c r="J425" s="37"/>
    </row>
    <row r="426" customFormat="false" ht="15" hidden="false" customHeight="false" outlineLevel="0" collapsed="false">
      <c r="A426" s="35"/>
      <c r="B426" s="20" t="str">
        <f aca="false">IF($A426="","",TEXT($A426,"ddd"))</f>
        <v/>
      </c>
      <c r="C426" s="36"/>
      <c r="D426" s="37"/>
      <c r="E426" s="20" t="str">
        <f aca="false">IF($D426="","",IFERROR(INDEX(Classes!$D$2:$D$31,MATCH($D426,Classes!$A$2:$A$31,0)),""))</f>
        <v/>
      </c>
      <c r="F426" s="37"/>
      <c r="G426" s="37"/>
      <c r="H426" s="23" t="str">
        <f aca="false">IF(OR($G426="",N($E426)=0),"",$G426/$E426)</f>
        <v/>
      </c>
      <c r="I426" s="20" t="str">
        <f aca="false">IF(OR($F426="",$G426=""),"",MAX(0,$F426-$G426))</f>
        <v/>
      </c>
      <c r="J426" s="37"/>
    </row>
    <row r="427" customFormat="false" ht="15" hidden="false" customHeight="false" outlineLevel="0" collapsed="false">
      <c r="A427" s="35"/>
      <c r="B427" s="20" t="str">
        <f aca="false">IF($A427="","",TEXT($A427,"ddd"))</f>
        <v/>
      </c>
      <c r="C427" s="36"/>
      <c r="D427" s="37"/>
      <c r="E427" s="20" t="str">
        <f aca="false">IF($D427="","",IFERROR(INDEX(Classes!$D$2:$D$31,MATCH($D427,Classes!$A$2:$A$31,0)),""))</f>
        <v/>
      </c>
      <c r="F427" s="37"/>
      <c r="G427" s="37"/>
      <c r="H427" s="23" t="str">
        <f aca="false">IF(OR($G427="",N($E427)=0),"",$G427/$E427)</f>
        <v/>
      </c>
      <c r="I427" s="20" t="str">
        <f aca="false">IF(OR($F427="",$G427=""),"",MAX(0,$F427-$G427))</f>
        <v/>
      </c>
      <c r="J427" s="37"/>
    </row>
    <row r="428" customFormat="false" ht="15" hidden="false" customHeight="false" outlineLevel="0" collapsed="false">
      <c r="A428" s="35"/>
      <c r="B428" s="20" t="str">
        <f aca="false">IF($A428="","",TEXT($A428,"ddd"))</f>
        <v/>
      </c>
      <c r="C428" s="36"/>
      <c r="D428" s="37"/>
      <c r="E428" s="20" t="str">
        <f aca="false">IF($D428="","",IFERROR(INDEX(Classes!$D$2:$D$31,MATCH($D428,Classes!$A$2:$A$31,0)),""))</f>
        <v/>
      </c>
      <c r="F428" s="37"/>
      <c r="G428" s="37"/>
      <c r="H428" s="23" t="str">
        <f aca="false">IF(OR($G428="",N($E428)=0),"",$G428/$E428)</f>
        <v/>
      </c>
      <c r="I428" s="20" t="str">
        <f aca="false">IF(OR($F428="",$G428=""),"",MAX(0,$F428-$G428))</f>
        <v/>
      </c>
      <c r="J428" s="37"/>
    </row>
    <row r="429" customFormat="false" ht="15" hidden="false" customHeight="false" outlineLevel="0" collapsed="false">
      <c r="A429" s="35"/>
      <c r="B429" s="20" t="str">
        <f aca="false">IF($A429="","",TEXT($A429,"ddd"))</f>
        <v/>
      </c>
      <c r="C429" s="36"/>
      <c r="D429" s="37"/>
      <c r="E429" s="20" t="str">
        <f aca="false">IF($D429="","",IFERROR(INDEX(Classes!$D$2:$D$31,MATCH($D429,Classes!$A$2:$A$31,0)),""))</f>
        <v/>
      </c>
      <c r="F429" s="37"/>
      <c r="G429" s="37"/>
      <c r="H429" s="23" t="str">
        <f aca="false">IF(OR($G429="",N($E429)=0),"",$G429/$E429)</f>
        <v/>
      </c>
      <c r="I429" s="20" t="str">
        <f aca="false">IF(OR($F429="",$G429=""),"",MAX(0,$F429-$G429))</f>
        <v/>
      </c>
      <c r="J429" s="37"/>
    </row>
    <row r="430" customFormat="false" ht="15" hidden="false" customHeight="false" outlineLevel="0" collapsed="false">
      <c r="A430" s="35"/>
      <c r="B430" s="20" t="str">
        <f aca="false">IF($A430="","",TEXT($A430,"ddd"))</f>
        <v/>
      </c>
      <c r="C430" s="36"/>
      <c r="D430" s="37"/>
      <c r="E430" s="20" t="str">
        <f aca="false">IF($D430="","",IFERROR(INDEX(Classes!$D$2:$D$31,MATCH($D430,Classes!$A$2:$A$31,0)),""))</f>
        <v/>
      </c>
      <c r="F430" s="37"/>
      <c r="G430" s="37"/>
      <c r="H430" s="23" t="str">
        <f aca="false">IF(OR($G430="",N($E430)=0),"",$G430/$E430)</f>
        <v/>
      </c>
      <c r="I430" s="20" t="str">
        <f aca="false">IF(OR($F430="",$G430=""),"",MAX(0,$F430-$G430))</f>
        <v/>
      </c>
      <c r="J430" s="37"/>
    </row>
    <row r="431" customFormat="false" ht="15" hidden="false" customHeight="false" outlineLevel="0" collapsed="false">
      <c r="A431" s="35"/>
      <c r="B431" s="20" t="str">
        <f aca="false">IF($A431="","",TEXT($A431,"ddd"))</f>
        <v/>
      </c>
      <c r="C431" s="36"/>
      <c r="D431" s="37"/>
      <c r="E431" s="20" t="str">
        <f aca="false">IF($D431="","",IFERROR(INDEX(Classes!$D$2:$D$31,MATCH($D431,Classes!$A$2:$A$31,0)),""))</f>
        <v/>
      </c>
      <c r="F431" s="37"/>
      <c r="G431" s="37"/>
      <c r="H431" s="23" t="str">
        <f aca="false">IF(OR($G431="",N($E431)=0),"",$G431/$E431)</f>
        <v/>
      </c>
      <c r="I431" s="20" t="str">
        <f aca="false">IF(OR($F431="",$G431=""),"",MAX(0,$F431-$G431))</f>
        <v/>
      </c>
      <c r="J431" s="37"/>
    </row>
    <row r="432" customFormat="false" ht="15" hidden="false" customHeight="false" outlineLevel="0" collapsed="false">
      <c r="A432" s="35"/>
      <c r="B432" s="20" t="str">
        <f aca="false">IF($A432="","",TEXT($A432,"ddd"))</f>
        <v/>
      </c>
      <c r="C432" s="36"/>
      <c r="D432" s="37"/>
      <c r="E432" s="20" t="str">
        <f aca="false">IF($D432="","",IFERROR(INDEX(Classes!$D$2:$D$31,MATCH($D432,Classes!$A$2:$A$31,0)),""))</f>
        <v/>
      </c>
      <c r="F432" s="37"/>
      <c r="G432" s="37"/>
      <c r="H432" s="23" t="str">
        <f aca="false">IF(OR($G432="",N($E432)=0),"",$G432/$E432)</f>
        <v/>
      </c>
      <c r="I432" s="20" t="str">
        <f aca="false">IF(OR($F432="",$G432=""),"",MAX(0,$F432-$G432))</f>
        <v/>
      </c>
      <c r="J432" s="37"/>
    </row>
    <row r="433" customFormat="false" ht="15" hidden="false" customHeight="false" outlineLevel="0" collapsed="false">
      <c r="A433" s="35"/>
      <c r="B433" s="20" t="str">
        <f aca="false">IF($A433="","",TEXT($A433,"ddd"))</f>
        <v/>
      </c>
      <c r="C433" s="36"/>
      <c r="D433" s="37"/>
      <c r="E433" s="20" t="str">
        <f aca="false">IF($D433="","",IFERROR(INDEX(Classes!$D$2:$D$31,MATCH($D433,Classes!$A$2:$A$31,0)),""))</f>
        <v/>
      </c>
      <c r="F433" s="37"/>
      <c r="G433" s="37"/>
      <c r="H433" s="23" t="str">
        <f aca="false">IF(OR($G433="",N($E433)=0),"",$G433/$E433)</f>
        <v/>
      </c>
      <c r="I433" s="20" t="str">
        <f aca="false">IF(OR($F433="",$G433=""),"",MAX(0,$F433-$G433))</f>
        <v/>
      </c>
      <c r="J433" s="37"/>
    </row>
    <row r="434" customFormat="false" ht="15" hidden="false" customHeight="false" outlineLevel="0" collapsed="false">
      <c r="A434" s="35"/>
      <c r="B434" s="20" t="str">
        <f aca="false">IF($A434="","",TEXT($A434,"ddd"))</f>
        <v/>
      </c>
      <c r="C434" s="36"/>
      <c r="D434" s="37"/>
      <c r="E434" s="20" t="str">
        <f aca="false">IF($D434="","",IFERROR(INDEX(Classes!$D$2:$D$31,MATCH($D434,Classes!$A$2:$A$31,0)),""))</f>
        <v/>
      </c>
      <c r="F434" s="37"/>
      <c r="G434" s="37"/>
      <c r="H434" s="23" t="str">
        <f aca="false">IF(OR($G434="",N($E434)=0),"",$G434/$E434)</f>
        <v/>
      </c>
      <c r="I434" s="20" t="str">
        <f aca="false">IF(OR($F434="",$G434=""),"",MAX(0,$F434-$G434))</f>
        <v/>
      </c>
      <c r="J434" s="37"/>
    </row>
    <row r="435" customFormat="false" ht="15" hidden="false" customHeight="false" outlineLevel="0" collapsed="false">
      <c r="A435" s="35"/>
      <c r="B435" s="20" t="str">
        <f aca="false">IF($A435="","",TEXT($A435,"ddd"))</f>
        <v/>
      </c>
      <c r="C435" s="36"/>
      <c r="D435" s="37"/>
      <c r="E435" s="20" t="str">
        <f aca="false">IF($D435="","",IFERROR(INDEX(Classes!$D$2:$D$31,MATCH($D435,Classes!$A$2:$A$31,0)),""))</f>
        <v/>
      </c>
      <c r="F435" s="37"/>
      <c r="G435" s="37"/>
      <c r="H435" s="23" t="str">
        <f aca="false">IF(OR($G435="",N($E435)=0),"",$G435/$E435)</f>
        <v/>
      </c>
      <c r="I435" s="20" t="str">
        <f aca="false">IF(OR($F435="",$G435=""),"",MAX(0,$F435-$G435))</f>
        <v/>
      </c>
      <c r="J435" s="37"/>
    </row>
    <row r="436" customFormat="false" ht="15" hidden="false" customHeight="false" outlineLevel="0" collapsed="false">
      <c r="A436" s="35"/>
      <c r="B436" s="20" t="str">
        <f aca="false">IF($A436="","",TEXT($A436,"ddd"))</f>
        <v/>
      </c>
      <c r="C436" s="36"/>
      <c r="D436" s="37"/>
      <c r="E436" s="20" t="str">
        <f aca="false">IF($D436="","",IFERROR(INDEX(Classes!$D$2:$D$31,MATCH($D436,Classes!$A$2:$A$31,0)),""))</f>
        <v/>
      </c>
      <c r="F436" s="37"/>
      <c r="G436" s="37"/>
      <c r="H436" s="23" t="str">
        <f aca="false">IF(OR($G436="",N($E436)=0),"",$G436/$E436)</f>
        <v/>
      </c>
      <c r="I436" s="20" t="str">
        <f aca="false">IF(OR($F436="",$G436=""),"",MAX(0,$F436-$G436))</f>
        <v/>
      </c>
      <c r="J436" s="37"/>
    </row>
    <row r="437" customFormat="false" ht="15" hidden="false" customHeight="false" outlineLevel="0" collapsed="false">
      <c r="A437" s="35"/>
      <c r="B437" s="20" t="str">
        <f aca="false">IF($A437="","",TEXT($A437,"ddd"))</f>
        <v/>
      </c>
      <c r="C437" s="36"/>
      <c r="D437" s="37"/>
      <c r="E437" s="20" t="str">
        <f aca="false">IF($D437="","",IFERROR(INDEX(Classes!$D$2:$D$31,MATCH($D437,Classes!$A$2:$A$31,0)),""))</f>
        <v/>
      </c>
      <c r="F437" s="37"/>
      <c r="G437" s="37"/>
      <c r="H437" s="23" t="str">
        <f aca="false">IF(OR($G437="",N($E437)=0),"",$G437/$E437)</f>
        <v/>
      </c>
      <c r="I437" s="20" t="str">
        <f aca="false">IF(OR($F437="",$G437=""),"",MAX(0,$F437-$G437))</f>
        <v/>
      </c>
      <c r="J437" s="37"/>
    </row>
    <row r="438" customFormat="false" ht="15" hidden="false" customHeight="false" outlineLevel="0" collapsed="false">
      <c r="A438" s="35"/>
      <c r="B438" s="20" t="str">
        <f aca="false">IF($A438="","",TEXT($A438,"ddd"))</f>
        <v/>
      </c>
      <c r="C438" s="36"/>
      <c r="D438" s="37"/>
      <c r="E438" s="20" t="str">
        <f aca="false">IF($D438="","",IFERROR(INDEX(Classes!$D$2:$D$31,MATCH($D438,Classes!$A$2:$A$31,0)),""))</f>
        <v/>
      </c>
      <c r="F438" s="37"/>
      <c r="G438" s="37"/>
      <c r="H438" s="23" t="str">
        <f aca="false">IF(OR($G438="",N($E438)=0),"",$G438/$E438)</f>
        <v/>
      </c>
      <c r="I438" s="20" t="str">
        <f aca="false">IF(OR($F438="",$G438=""),"",MAX(0,$F438-$G438))</f>
        <v/>
      </c>
      <c r="J438" s="37"/>
    </row>
    <row r="439" customFormat="false" ht="15" hidden="false" customHeight="false" outlineLevel="0" collapsed="false">
      <c r="A439" s="35"/>
      <c r="B439" s="20" t="str">
        <f aca="false">IF($A439="","",TEXT($A439,"ddd"))</f>
        <v/>
      </c>
      <c r="C439" s="36"/>
      <c r="D439" s="37"/>
      <c r="E439" s="20" t="str">
        <f aca="false">IF($D439="","",IFERROR(INDEX(Classes!$D$2:$D$31,MATCH($D439,Classes!$A$2:$A$31,0)),""))</f>
        <v/>
      </c>
      <c r="F439" s="37"/>
      <c r="G439" s="37"/>
      <c r="H439" s="23" t="str">
        <f aca="false">IF(OR($G439="",N($E439)=0),"",$G439/$E439)</f>
        <v/>
      </c>
      <c r="I439" s="20" t="str">
        <f aca="false">IF(OR($F439="",$G439=""),"",MAX(0,$F439-$G439))</f>
        <v/>
      </c>
      <c r="J439" s="37"/>
    </row>
    <row r="440" customFormat="false" ht="15" hidden="false" customHeight="false" outlineLevel="0" collapsed="false">
      <c r="A440" s="35"/>
      <c r="B440" s="20" t="str">
        <f aca="false">IF($A440="","",TEXT($A440,"ddd"))</f>
        <v/>
      </c>
      <c r="C440" s="36"/>
      <c r="D440" s="37"/>
      <c r="E440" s="20" t="str">
        <f aca="false">IF($D440="","",IFERROR(INDEX(Classes!$D$2:$D$31,MATCH($D440,Classes!$A$2:$A$31,0)),""))</f>
        <v/>
      </c>
      <c r="F440" s="37"/>
      <c r="G440" s="37"/>
      <c r="H440" s="23" t="str">
        <f aca="false">IF(OR($G440="",N($E440)=0),"",$G440/$E440)</f>
        <v/>
      </c>
      <c r="I440" s="20" t="str">
        <f aca="false">IF(OR($F440="",$G440=""),"",MAX(0,$F440-$G440))</f>
        <v/>
      </c>
      <c r="J440" s="37"/>
    </row>
    <row r="441" customFormat="false" ht="15" hidden="false" customHeight="false" outlineLevel="0" collapsed="false">
      <c r="A441" s="35"/>
      <c r="B441" s="20" t="str">
        <f aca="false">IF($A441="","",TEXT($A441,"ddd"))</f>
        <v/>
      </c>
      <c r="C441" s="36"/>
      <c r="D441" s="37"/>
      <c r="E441" s="20" t="str">
        <f aca="false">IF($D441="","",IFERROR(INDEX(Classes!$D$2:$D$31,MATCH($D441,Classes!$A$2:$A$31,0)),""))</f>
        <v/>
      </c>
      <c r="F441" s="37"/>
      <c r="G441" s="37"/>
      <c r="H441" s="23" t="str">
        <f aca="false">IF(OR($G441="",N($E441)=0),"",$G441/$E441)</f>
        <v/>
      </c>
      <c r="I441" s="20" t="str">
        <f aca="false">IF(OR($F441="",$G441=""),"",MAX(0,$F441-$G441))</f>
        <v/>
      </c>
      <c r="J441" s="37"/>
    </row>
    <row r="442" customFormat="false" ht="15" hidden="false" customHeight="false" outlineLevel="0" collapsed="false">
      <c r="A442" s="35"/>
      <c r="B442" s="20" t="str">
        <f aca="false">IF($A442="","",TEXT($A442,"ddd"))</f>
        <v/>
      </c>
      <c r="C442" s="36"/>
      <c r="D442" s="37"/>
      <c r="E442" s="20" t="str">
        <f aca="false">IF($D442="","",IFERROR(INDEX(Classes!$D$2:$D$31,MATCH($D442,Classes!$A$2:$A$31,0)),""))</f>
        <v/>
      </c>
      <c r="F442" s="37"/>
      <c r="G442" s="37"/>
      <c r="H442" s="23" t="str">
        <f aca="false">IF(OR($G442="",N($E442)=0),"",$G442/$E442)</f>
        <v/>
      </c>
      <c r="I442" s="20" t="str">
        <f aca="false">IF(OR($F442="",$G442=""),"",MAX(0,$F442-$G442))</f>
        <v/>
      </c>
      <c r="J442" s="37"/>
    </row>
    <row r="443" customFormat="false" ht="15" hidden="false" customHeight="false" outlineLevel="0" collapsed="false">
      <c r="A443" s="35"/>
      <c r="B443" s="20" t="str">
        <f aca="false">IF($A443="","",TEXT($A443,"ddd"))</f>
        <v/>
      </c>
      <c r="C443" s="36"/>
      <c r="D443" s="37"/>
      <c r="E443" s="20" t="str">
        <f aca="false">IF($D443="","",IFERROR(INDEX(Classes!$D$2:$D$31,MATCH($D443,Classes!$A$2:$A$31,0)),""))</f>
        <v/>
      </c>
      <c r="F443" s="37"/>
      <c r="G443" s="37"/>
      <c r="H443" s="23" t="str">
        <f aca="false">IF(OR($G443="",N($E443)=0),"",$G443/$E443)</f>
        <v/>
      </c>
      <c r="I443" s="20" t="str">
        <f aca="false">IF(OR($F443="",$G443=""),"",MAX(0,$F443-$G443))</f>
        <v/>
      </c>
      <c r="J443" s="37"/>
    </row>
    <row r="444" customFormat="false" ht="15" hidden="false" customHeight="false" outlineLevel="0" collapsed="false">
      <c r="A444" s="35"/>
      <c r="B444" s="20" t="str">
        <f aca="false">IF($A444="","",TEXT($A444,"ddd"))</f>
        <v/>
      </c>
      <c r="C444" s="36"/>
      <c r="D444" s="37"/>
      <c r="E444" s="20" t="str">
        <f aca="false">IF($D444="","",IFERROR(INDEX(Classes!$D$2:$D$31,MATCH($D444,Classes!$A$2:$A$31,0)),""))</f>
        <v/>
      </c>
      <c r="F444" s="37"/>
      <c r="G444" s="37"/>
      <c r="H444" s="23" t="str">
        <f aca="false">IF(OR($G444="",N($E444)=0),"",$G444/$E444)</f>
        <v/>
      </c>
      <c r="I444" s="20" t="str">
        <f aca="false">IF(OR($F444="",$G444=""),"",MAX(0,$F444-$G444))</f>
        <v/>
      </c>
      <c r="J444" s="37"/>
    </row>
    <row r="445" customFormat="false" ht="15" hidden="false" customHeight="false" outlineLevel="0" collapsed="false">
      <c r="A445" s="35"/>
      <c r="B445" s="20" t="str">
        <f aca="false">IF($A445="","",TEXT($A445,"ddd"))</f>
        <v/>
      </c>
      <c r="C445" s="36"/>
      <c r="D445" s="37"/>
      <c r="E445" s="20" t="str">
        <f aca="false">IF($D445="","",IFERROR(INDEX(Classes!$D$2:$D$31,MATCH($D445,Classes!$A$2:$A$31,0)),""))</f>
        <v/>
      </c>
      <c r="F445" s="37"/>
      <c r="G445" s="37"/>
      <c r="H445" s="23" t="str">
        <f aca="false">IF(OR($G445="",N($E445)=0),"",$G445/$E445)</f>
        <v/>
      </c>
      <c r="I445" s="20" t="str">
        <f aca="false">IF(OR($F445="",$G445=""),"",MAX(0,$F445-$G445))</f>
        <v/>
      </c>
      <c r="J445" s="37"/>
    </row>
    <row r="446" customFormat="false" ht="15" hidden="false" customHeight="false" outlineLevel="0" collapsed="false">
      <c r="A446" s="35"/>
      <c r="B446" s="20" t="str">
        <f aca="false">IF($A446="","",TEXT($A446,"ddd"))</f>
        <v/>
      </c>
      <c r="C446" s="36"/>
      <c r="D446" s="37"/>
      <c r="E446" s="20" t="str">
        <f aca="false">IF($D446="","",IFERROR(INDEX(Classes!$D$2:$D$31,MATCH($D446,Classes!$A$2:$A$31,0)),""))</f>
        <v/>
      </c>
      <c r="F446" s="37"/>
      <c r="G446" s="37"/>
      <c r="H446" s="23" t="str">
        <f aca="false">IF(OR($G446="",N($E446)=0),"",$G446/$E446)</f>
        <v/>
      </c>
      <c r="I446" s="20" t="str">
        <f aca="false">IF(OR($F446="",$G446=""),"",MAX(0,$F446-$G446))</f>
        <v/>
      </c>
      <c r="J446" s="37"/>
    </row>
    <row r="447" customFormat="false" ht="15" hidden="false" customHeight="false" outlineLevel="0" collapsed="false">
      <c r="A447" s="35"/>
      <c r="B447" s="20" t="str">
        <f aca="false">IF($A447="","",TEXT($A447,"ddd"))</f>
        <v/>
      </c>
      <c r="C447" s="36"/>
      <c r="D447" s="37"/>
      <c r="E447" s="20" t="str">
        <f aca="false">IF($D447="","",IFERROR(INDEX(Classes!$D$2:$D$31,MATCH($D447,Classes!$A$2:$A$31,0)),""))</f>
        <v/>
      </c>
      <c r="F447" s="37"/>
      <c r="G447" s="37"/>
      <c r="H447" s="23" t="str">
        <f aca="false">IF(OR($G447="",N($E447)=0),"",$G447/$E447)</f>
        <v/>
      </c>
      <c r="I447" s="20" t="str">
        <f aca="false">IF(OR($F447="",$G447=""),"",MAX(0,$F447-$G447))</f>
        <v/>
      </c>
      <c r="J447" s="37"/>
    </row>
    <row r="448" customFormat="false" ht="15" hidden="false" customHeight="false" outlineLevel="0" collapsed="false">
      <c r="A448" s="35"/>
      <c r="B448" s="20" t="str">
        <f aca="false">IF($A448="","",TEXT($A448,"ddd"))</f>
        <v/>
      </c>
      <c r="C448" s="36"/>
      <c r="D448" s="37"/>
      <c r="E448" s="20" t="str">
        <f aca="false">IF($D448="","",IFERROR(INDEX(Classes!$D$2:$D$31,MATCH($D448,Classes!$A$2:$A$31,0)),""))</f>
        <v/>
      </c>
      <c r="F448" s="37"/>
      <c r="G448" s="37"/>
      <c r="H448" s="23" t="str">
        <f aca="false">IF(OR($G448="",N($E448)=0),"",$G448/$E448)</f>
        <v/>
      </c>
      <c r="I448" s="20" t="str">
        <f aca="false">IF(OR($F448="",$G448=""),"",MAX(0,$F448-$G448))</f>
        <v/>
      </c>
      <c r="J448" s="37"/>
    </row>
    <row r="449" customFormat="false" ht="15" hidden="false" customHeight="false" outlineLevel="0" collapsed="false">
      <c r="A449" s="35"/>
      <c r="B449" s="20" t="str">
        <f aca="false">IF($A449="","",TEXT($A449,"ddd"))</f>
        <v/>
      </c>
      <c r="C449" s="36"/>
      <c r="D449" s="37"/>
      <c r="E449" s="20" t="str">
        <f aca="false">IF($D449="","",IFERROR(INDEX(Classes!$D$2:$D$31,MATCH($D449,Classes!$A$2:$A$31,0)),""))</f>
        <v/>
      </c>
      <c r="F449" s="37"/>
      <c r="G449" s="37"/>
      <c r="H449" s="23" t="str">
        <f aca="false">IF(OR($G449="",N($E449)=0),"",$G449/$E449)</f>
        <v/>
      </c>
      <c r="I449" s="20" t="str">
        <f aca="false">IF(OR($F449="",$G449=""),"",MAX(0,$F449-$G449))</f>
        <v/>
      </c>
      <c r="J449" s="37"/>
    </row>
    <row r="450" customFormat="false" ht="15" hidden="false" customHeight="false" outlineLevel="0" collapsed="false">
      <c r="A450" s="35"/>
      <c r="B450" s="20" t="str">
        <f aca="false">IF($A450="","",TEXT($A450,"ddd"))</f>
        <v/>
      </c>
      <c r="C450" s="36"/>
      <c r="D450" s="37"/>
      <c r="E450" s="20" t="str">
        <f aca="false">IF($D450="","",IFERROR(INDEX(Classes!$D$2:$D$31,MATCH($D450,Classes!$A$2:$A$31,0)),""))</f>
        <v/>
      </c>
      <c r="F450" s="37"/>
      <c r="G450" s="37"/>
      <c r="H450" s="23" t="str">
        <f aca="false">IF(OR($G450="",N($E450)=0),"",$G450/$E450)</f>
        <v/>
      </c>
      <c r="I450" s="20" t="str">
        <f aca="false">IF(OR($F450="",$G450=""),"",MAX(0,$F450-$G450))</f>
        <v/>
      </c>
      <c r="J450" s="37"/>
    </row>
    <row r="451" customFormat="false" ht="15" hidden="false" customHeight="false" outlineLevel="0" collapsed="false">
      <c r="A451" s="35"/>
      <c r="B451" s="20" t="str">
        <f aca="false">IF($A451="","",TEXT($A451,"ddd"))</f>
        <v/>
      </c>
      <c r="C451" s="36"/>
      <c r="D451" s="37"/>
      <c r="E451" s="20" t="str">
        <f aca="false">IF($D451="","",IFERROR(INDEX(Classes!$D$2:$D$31,MATCH($D451,Classes!$A$2:$A$31,0)),""))</f>
        <v/>
      </c>
      <c r="F451" s="37"/>
      <c r="G451" s="37"/>
      <c r="H451" s="23" t="str">
        <f aca="false">IF(OR($G451="",N($E451)=0),"",$G451/$E451)</f>
        <v/>
      </c>
      <c r="I451" s="20" t="str">
        <f aca="false">IF(OR($F451="",$G451=""),"",MAX(0,$F451-$G451))</f>
        <v/>
      </c>
      <c r="J451" s="37"/>
    </row>
    <row r="452" customFormat="false" ht="15" hidden="false" customHeight="false" outlineLevel="0" collapsed="false">
      <c r="A452" s="35"/>
      <c r="B452" s="20" t="str">
        <f aca="false">IF($A452="","",TEXT($A452,"ddd"))</f>
        <v/>
      </c>
      <c r="C452" s="36"/>
      <c r="D452" s="37"/>
      <c r="E452" s="20" t="str">
        <f aca="false">IF($D452="","",IFERROR(INDEX(Classes!$D$2:$D$31,MATCH($D452,Classes!$A$2:$A$31,0)),""))</f>
        <v/>
      </c>
      <c r="F452" s="37"/>
      <c r="G452" s="37"/>
      <c r="H452" s="23" t="str">
        <f aca="false">IF(OR($G452="",N($E452)=0),"",$G452/$E452)</f>
        <v/>
      </c>
      <c r="I452" s="20" t="str">
        <f aca="false">IF(OR($F452="",$G452=""),"",MAX(0,$F452-$G452))</f>
        <v/>
      </c>
      <c r="J452" s="37"/>
    </row>
    <row r="453" customFormat="false" ht="15" hidden="false" customHeight="false" outlineLevel="0" collapsed="false">
      <c r="A453" s="35"/>
      <c r="B453" s="20" t="str">
        <f aca="false">IF($A453="","",TEXT($A453,"ddd"))</f>
        <v/>
      </c>
      <c r="C453" s="36"/>
      <c r="D453" s="37"/>
      <c r="E453" s="20" t="str">
        <f aca="false">IF($D453="","",IFERROR(INDEX(Classes!$D$2:$D$31,MATCH($D453,Classes!$A$2:$A$31,0)),""))</f>
        <v/>
      </c>
      <c r="F453" s="37"/>
      <c r="G453" s="37"/>
      <c r="H453" s="23" t="str">
        <f aca="false">IF(OR($G453="",N($E453)=0),"",$G453/$E453)</f>
        <v/>
      </c>
      <c r="I453" s="20" t="str">
        <f aca="false">IF(OR($F453="",$G453=""),"",MAX(0,$F453-$G453))</f>
        <v/>
      </c>
      <c r="J453" s="37"/>
    </row>
    <row r="454" customFormat="false" ht="15" hidden="false" customHeight="false" outlineLevel="0" collapsed="false">
      <c r="A454" s="35"/>
      <c r="B454" s="20" t="str">
        <f aca="false">IF($A454="","",TEXT($A454,"ddd"))</f>
        <v/>
      </c>
      <c r="C454" s="36"/>
      <c r="D454" s="37"/>
      <c r="E454" s="20" t="str">
        <f aca="false">IF($D454="","",IFERROR(INDEX(Classes!$D$2:$D$31,MATCH($D454,Classes!$A$2:$A$31,0)),""))</f>
        <v/>
      </c>
      <c r="F454" s="37"/>
      <c r="G454" s="37"/>
      <c r="H454" s="23" t="str">
        <f aca="false">IF(OR($G454="",N($E454)=0),"",$G454/$E454)</f>
        <v/>
      </c>
      <c r="I454" s="20" t="str">
        <f aca="false">IF(OR($F454="",$G454=""),"",MAX(0,$F454-$G454))</f>
        <v/>
      </c>
      <c r="J454" s="37"/>
    </row>
    <row r="455" customFormat="false" ht="15" hidden="false" customHeight="false" outlineLevel="0" collapsed="false">
      <c r="A455" s="35"/>
      <c r="B455" s="20" t="str">
        <f aca="false">IF($A455="","",TEXT($A455,"ddd"))</f>
        <v/>
      </c>
      <c r="C455" s="36"/>
      <c r="D455" s="37"/>
      <c r="E455" s="20" t="str">
        <f aca="false">IF($D455="","",IFERROR(INDEX(Classes!$D$2:$D$31,MATCH($D455,Classes!$A$2:$A$31,0)),""))</f>
        <v/>
      </c>
      <c r="F455" s="37"/>
      <c r="G455" s="37"/>
      <c r="H455" s="23" t="str">
        <f aca="false">IF(OR($G455="",N($E455)=0),"",$G455/$E455)</f>
        <v/>
      </c>
      <c r="I455" s="20" t="str">
        <f aca="false">IF(OR($F455="",$G455=""),"",MAX(0,$F455-$G455))</f>
        <v/>
      </c>
      <c r="J455" s="37"/>
    </row>
    <row r="456" customFormat="false" ht="15" hidden="false" customHeight="false" outlineLevel="0" collapsed="false">
      <c r="A456" s="35"/>
      <c r="B456" s="20" t="str">
        <f aca="false">IF($A456="","",TEXT($A456,"ddd"))</f>
        <v/>
      </c>
      <c r="C456" s="36"/>
      <c r="D456" s="37"/>
      <c r="E456" s="20" t="str">
        <f aca="false">IF($D456="","",IFERROR(INDEX(Classes!$D$2:$D$31,MATCH($D456,Classes!$A$2:$A$31,0)),""))</f>
        <v/>
      </c>
      <c r="F456" s="37"/>
      <c r="G456" s="37"/>
      <c r="H456" s="23" t="str">
        <f aca="false">IF(OR($G456="",N($E456)=0),"",$G456/$E456)</f>
        <v/>
      </c>
      <c r="I456" s="20" t="str">
        <f aca="false">IF(OR($F456="",$G456=""),"",MAX(0,$F456-$G456))</f>
        <v/>
      </c>
      <c r="J456" s="37"/>
    </row>
    <row r="457" customFormat="false" ht="15" hidden="false" customHeight="false" outlineLevel="0" collapsed="false">
      <c r="A457" s="35"/>
      <c r="B457" s="20" t="str">
        <f aca="false">IF($A457="","",TEXT($A457,"ddd"))</f>
        <v/>
      </c>
      <c r="C457" s="36"/>
      <c r="D457" s="37"/>
      <c r="E457" s="20" t="str">
        <f aca="false">IF($D457="","",IFERROR(INDEX(Classes!$D$2:$D$31,MATCH($D457,Classes!$A$2:$A$31,0)),""))</f>
        <v/>
      </c>
      <c r="F457" s="37"/>
      <c r="G457" s="37"/>
      <c r="H457" s="23" t="str">
        <f aca="false">IF(OR($G457="",N($E457)=0),"",$G457/$E457)</f>
        <v/>
      </c>
      <c r="I457" s="20" t="str">
        <f aca="false">IF(OR($F457="",$G457=""),"",MAX(0,$F457-$G457))</f>
        <v/>
      </c>
      <c r="J457" s="37"/>
    </row>
    <row r="458" customFormat="false" ht="15" hidden="false" customHeight="false" outlineLevel="0" collapsed="false">
      <c r="A458" s="35"/>
      <c r="B458" s="20" t="str">
        <f aca="false">IF($A458="","",TEXT($A458,"ddd"))</f>
        <v/>
      </c>
      <c r="C458" s="36"/>
      <c r="D458" s="37"/>
      <c r="E458" s="20" t="str">
        <f aca="false">IF($D458="","",IFERROR(INDEX(Classes!$D$2:$D$31,MATCH($D458,Classes!$A$2:$A$31,0)),""))</f>
        <v/>
      </c>
      <c r="F458" s="37"/>
      <c r="G458" s="37"/>
      <c r="H458" s="23" t="str">
        <f aca="false">IF(OR($G458="",N($E458)=0),"",$G458/$E458)</f>
        <v/>
      </c>
      <c r="I458" s="20" t="str">
        <f aca="false">IF(OR($F458="",$G458=""),"",MAX(0,$F458-$G458))</f>
        <v/>
      </c>
      <c r="J458" s="37"/>
    </row>
    <row r="459" customFormat="false" ht="15" hidden="false" customHeight="false" outlineLevel="0" collapsed="false">
      <c r="A459" s="35"/>
      <c r="B459" s="20" t="str">
        <f aca="false">IF($A459="","",TEXT($A459,"ddd"))</f>
        <v/>
      </c>
      <c r="C459" s="36"/>
      <c r="D459" s="37"/>
      <c r="E459" s="20" t="str">
        <f aca="false">IF($D459="","",IFERROR(INDEX(Classes!$D$2:$D$31,MATCH($D459,Classes!$A$2:$A$31,0)),""))</f>
        <v/>
      </c>
      <c r="F459" s="37"/>
      <c r="G459" s="37"/>
      <c r="H459" s="23" t="str">
        <f aca="false">IF(OR($G459="",N($E459)=0),"",$G459/$E459)</f>
        <v/>
      </c>
      <c r="I459" s="20" t="str">
        <f aca="false">IF(OR($F459="",$G459=""),"",MAX(0,$F459-$G459))</f>
        <v/>
      </c>
      <c r="J459" s="37"/>
    </row>
    <row r="460" customFormat="false" ht="15" hidden="false" customHeight="false" outlineLevel="0" collapsed="false">
      <c r="A460" s="35"/>
      <c r="B460" s="20" t="str">
        <f aca="false">IF($A460="","",TEXT($A460,"ddd"))</f>
        <v/>
      </c>
      <c r="C460" s="36"/>
      <c r="D460" s="37"/>
      <c r="E460" s="20" t="str">
        <f aca="false">IF($D460="","",IFERROR(INDEX(Classes!$D$2:$D$31,MATCH($D460,Classes!$A$2:$A$31,0)),""))</f>
        <v/>
      </c>
      <c r="F460" s="37"/>
      <c r="G460" s="37"/>
      <c r="H460" s="23" t="str">
        <f aca="false">IF(OR($G460="",N($E460)=0),"",$G460/$E460)</f>
        <v/>
      </c>
      <c r="I460" s="20" t="str">
        <f aca="false">IF(OR($F460="",$G460=""),"",MAX(0,$F460-$G460))</f>
        <v/>
      </c>
      <c r="J460" s="37"/>
    </row>
    <row r="461" customFormat="false" ht="15" hidden="false" customHeight="false" outlineLevel="0" collapsed="false">
      <c r="A461" s="35"/>
      <c r="B461" s="20" t="str">
        <f aca="false">IF($A461="","",TEXT($A461,"ddd"))</f>
        <v/>
      </c>
      <c r="C461" s="36"/>
      <c r="D461" s="37"/>
      <c r="E461" s="20" t="str">
        <f aca="false">IF($D461="","",IFERROR(INDEX(Classes!$D$2:$D$31,MATCH($D461,Classes!$A$2:$A$31,0)),""))</f>
        <v/>
      </c>
      <c r="F461" s="37"/>
      <c r="G461" s="37"/>
      <c r="H461" s="23" t="str">
        <f aca="false">IF(OR($G461="",N($E461)=0),"",$G461/$E461)</f>
        <v/>
      </c>
      <c r="I461" s="20" t="str">
        <f aca="false">IF(OR($F461="",$G461=""),"",MAX(0,$F461-$G461))</f>
        <v/>
      </c>
      <c r="J461" s="37"/>
    </row>
    <row r="462" customFormat="false" ht="15" hidden="false" customHeight="false" outlineLevel="0" collapsed="false">
      <c r="A462" s="35"/>
      <c r="B462" s="20" t="str">
        <f aca="false">IF($A462="","",TEXT($A462,"ddd"))</f>
        <v/>
      </c>
      <c r="C462" s="36"/>
      <c r="D462" s="37"/>
      <c r="E462" s="20" t="str">
        <f aca="false">IF($D462="","",IFERROR(INDEX(Classes!$D$2:$D$31,MATCH($D462,Classes!$A$2:$A$31,0)),""))</f>
        <v/>
      </c>
      <c r="F462" s="37"/>
      <c r="G462" s="37"/>
      <c r="H462" s="23" t="str">
        <f aca="false">IF(OR($G462="",N($E462)=0),"",$G462/$E462)</f>
        <v/>
      </c>
      <c r="I462" s="20" t="str">
        <f aca="false">IF(OR($F462="",$G462=""),"",MAX(0,$F462-$G462))</f>
        <v/>
      </c>
      <c r="J462" s="37"/>
    </row>
    <row r="463" customFormat="false" ht="15" hidden="false" customHeight="false" outlineLevel="0" collapsed="false">
      <c r="A463" s="35"/>
      <c r="B463" s="20" t="str">
        <f aca="false">IF($A463="","",TEXT($A463,"ddd"))</f>
        <v/>
      </c>
      <c r="C463" s="36"/>
      <c r="D463" s="37"/>
      <c r="E463" s="20" t="str">
        <f aca="false">IF($D463="","",IFERROR(INDEX(Classes!$D$2:$D$31,MATCH($D463,Classes!$A$2:$A$31,0)),""))</f>
        <v/>
      </c>
      <c r="F463" s="37"/>
      <c r="G463" s="37"/>
      <c r="H463" s="23" t="str">
        <f aca="false">IF(OR($G463="",N($E463)=0),"",$G463/$E463)</f>
        <v/>
      </c>
      <c r="I463" s="20" t="str">
        <f aca="false">IF(OR($F463="",$G463=""),"",MAX(0,$F463-$G463))</f>
        <v/>
      </c>
      <c r="J463" s="37"/>
    </row>
    <row r="464" customFormat="false" ht="15" hidden="false" customHeight="false" outlineLevel="0" collapsed="false">
      <c r="A464" s="35"/>
      <c r="B464" s="20" t="str">
        <f aca="false">IF($A464="","",TEXT($A464,"ddd"))</f>
        <v/>
      </c>
      <c r="C464" s="36"/>
      <c r="D464" s="37"/>
      <c r="E464" s="20" t="str">
        <f aca="false">IF($D464="","",IFERROR(INDEX(Classes!$D$2:$D$31,MATCH($D464,Classes!$A$2:$A$31,0)),""))</f>
        <v/>
      </c>
      <c r="F464" s="37"/>
      <c r="G464" s="37"/>
      <c r="H464" s="23" t="str">
        <f aca="false">IF(OR($G464="",N($E464)=0),"",$G464/$E464)</f>
        <v/>
      </c>
      <c r="I464" s="20" t="str">
        <f aca="false">IF(OR($F464="",$G464=""),"",MAX(0,$F464-$G464))</f>
        <v/>
      </c>
      <c r="J464" s="37"/>
    </row>
    <row r="465" customFormat="false" ht="15" hidden="false" customHeight="false" outlineLevel="0" collapsed="false">
      <c r="A465" s="35"/>
      <c r="B465" s="20" t="str">
        <f aca="false">IF($A465="","",TEXT($A465,"ddd"))</f>
        <v/>
      </c>
      <c r="C465" s="36"/>
      <c r="D465" s="37"/>
      <c r="E465" s="20" t="str">
        <f aca="false">IF($D465="","",IFERROR(INDEX(Classes!$D$2:$D$31,MATCH($D465,Classes!$A$2:$A$31,0)),""))</f>
        <v/>
      </c>
      <c r="F465" s="37"/>
      <c r="G465" s="37"/>
      <c r="H465" s="23" t="str">
        <f aca="false">IF(OR($G465="",N($E465)=0),"",$G465/$E465)</f>
        <v/>
      </c>
      <c r="I465" s="20" t="str">
        <f aca="false">IF(OR($F465="",$G465=""),"",MAX(0,$F465-$G465))</f>
        <v/>
      </c>
      <c r="J465" s="37"/>
    </row>
    <row r="466" customFormat="false" ht="15" hidden="false" customHeight="false" outlineLevel="0" collapsed="false">
      <c r="A466" s="35"/>
      <c r="B466" s="20" t="str">
        <f aca="false">IF($A466="","",TEXT($A466,"ddd"))</f>
        <v/>
      </c>
      <c r="C466" s="36"/>
      <c r="D466" s="37"/>
      <c r="E466" s="20" t="str">
        <f aca="false">IF($D466="","",IFERROR(INDEX(Classes!$D$2:$D$31,MATCH($D466,Classes!$A$2:$A$31,0)),""))</f>
        <v/>
      </c>
      <c r="F466" s="37"/>
      <c r="G466" s="37"/>
      <c r="H466" s="23" t="str">
        <f aca="false">IF(OR($G466="",N($E466)=0),"",$G466/$E466)</f>
        <v/>
      </c>
      <c r="I466" s="20" t="str">
        <f aca="false">IF(OR($F466="",$G466=""),"",MAX(0,$F466-$G466))</f>
        <v/>
      </c>
      <c r="J466" s="37"/>
    </row>
    <row r="467" customFormat="false" ht="15" hidden="false" customHeight="false" outlineLevel="0" collapsed="false">
      <c r="A467" s="35"/>
      <c r="B467" s="20" t="str">
        <f aca="false">IF($A467="","",TEXT($A467,"ddd"))</f>
        <v/>
      </c>
      <c r="C467" s="36"/>
      <c r="D467" s="37"/>
      <c r="E467" s="20" t="str">
        <f aca="false">IF($D467="","",IFERROR(INDEX(Classes!$D$2:$D$31,MATCH($D467,Classes!$A$2:$A$31,0)),""))</f>
        <v/>
      </c>
      <c r="F467" s="37"/>
      <c r="G467" s="37"/>
      <c r="H467" s="23" t="str">
        <f aca="false">IF(OR($G467="",N($E467)=0),"",$G467/$E467)</f>
        <v/>
      </c>
      <c r="I467" s="20" t="str">
        <f aca="false">IF(OR($F467="",$G467=""),"",MAX(0,$F467-$G467))</f>
        <v/>
      </c>
      <c r="J467" s="37"/>
    </row>
    <row r="468" customFormat="false" ht="15" hidden="false" customHeight="false" outlineLevel="0" collapsed="false">
      <c r="A468" s="35"/>
      <c r="B468" s="20" t="str">
        <f aca="false">IF($A468="","",TEXT($A468,"ddd"))</f>
        <v/>
      </c>
      <c r="C468" s="36"/>
      <c r="D468" s="37"/>
      <c r="E468" s="20" t="str">
        <f aca="false">IF($D468="","",IFERROR(INDEX(Classes!$D$2:$D$31,MATCH($D468,Classes!$A$2:$A$31,0)),""))</f>
        <v/>
      </c>
      <c r="F468" s="37"/>
      <c r="G468" s="37"/>
      <c r="H468" s="23" t="str">
        <f aca="false">IF(OR($G468="",N($E468)=0),"",$G468/$E468)</f>
        <v/>
      </c>
      <c r="I468" s="20" t="str">
        <f aca="false">IF(OR($F468="",$G468=""),"",MAX(0,$F468-$G468))</f>
        <v/>
      </c>
      <c r="J468" s="37"/>
    </row>
    <row r="469" customFormat="false" ht="15" hidden="false" customHeight="false" outlineLevel="0" collapsed="false">
      <c r="A469" s="35"/>
      <c r="B469" s="20" t="str">
        <f aca="false">IF($A469="","",TEXT($A469,"ddd"))</f>
        <v/>
      </c>
      <c r="C469" s="36"/>
      <c r="D469" s="37"/>
      <c r="E469" s="20" t="str">
        <f aca="false">IF($D469="","",IFERROR(INDEX(Classes!$D$2:$D$31,MATCH($D469,Classes!$A$2:$A$31,0)),""))</f>
        <v/>
      </c>
      <c r="F469" s="37"/>
      <c r="G469" s="37"/>
      <c r="H469" s="23" t="str">
        <f aca="false">IF(OR($G469="",N($E469)=0),"",$G469/$E469)</f>
        <v/>
      </c>
      <c r="I469" s="20" t="str">
        <f aca="false">IF(OR($F469="",$G469=""),"",MAX(0,$F469-$G469))</f>
        <v/>
      </c>
      <c r="J469" s="37"/>
    </row>
    <row r="470" customFormat="false" ht="15" hidden="false" customHeight="false" outlineLevel="0" collapsed="false">
      <c r="A470" s="35"/>
      <c r="B470" s="20" t="str">
        <f aca="false">IF($A470="","",TEXT($A470,"ddd"))</f>
        <v/>
      </c>
      <c r="C470" s="36"/>
      <c r="D470" s="37"/>
      <c r="E470" s="20" t="str">
        <f aca="false">IF($D470="","",IFERROR(INDEX(Classes!$D$2:$D$31,MATCH($D470,Classes!$A$2:$A$31,0)),""))</f>
        <v/>
      </c>
      <c r="F470" s="37"/>
      <c r="G470" s="37"/>
      <c r="H470" s="23" t="str">
        <f aca="false">IF(OR($G470="",N($E470)=0),"",$G470/$E470)</f>
        <v/>
      </c>
      <c r="I470" s="20" t="str">
        <f aca="false">IF(OR($F470="",$G470=""),"",MAX(0,$F470-$G470))</f>
        <v/>
      </c>
      <c r="J470" s="37"/>
    </row>
    <row r="471" customFormat="false" ht="15" hidden="false" customHeight="false" outlineLevel="0" collapsed="false">
      <c r="A471" s="35"/>
      <c r="B471" s="20" t="str">
        <f aca="false">IF($A471="","",TEXT($A471,"ddd"))</f>
        <v/>
      </c>
      <c r="C471" s="36"/>
      <c r="D471" s="37"/>
      <c r="E471" s="20" t="str">
        <f aca="false">IF($D471="","",IFERROR(INDEX(Classes!$D$2:$D$31,MATCH($D471,Classes!$A$2:$A$31,0)),""))</f>
        <v/>
      </c>
      <c r="F471" s="37"/>
      <c r="G471" s="37"/>
      <c r="H471" s="23" t="str">
        <f aca="false">IF(OR($G471="",N($E471)=0),"",$G471/$E471)</f>
        <v/>
      </c>
      <c r="I471" s="20" t="str">
        <f aca="false">IF(OR($F471="",$G471=""),"",MAX(0,$F471-$G471))</f>
        <v/>
      </c>
      <c r="J471" s="37"/>
    </row>
    <row r="472" customFormat="false" ht="15" hidden="false" customHeight="false" outlineLevel="0" collapsed="false">
      <c r="A472" s="35"/>
      <c r="B472" s="20" t="str">
        <f aca="false">IF($A472="","",TEXT($A472,"ddd"))</f>
        <v/>
      </c>
      <c r="C472" s="36"/>
      <c r="D472" s="37"/>
      <c r="E472" s="20" t="str">
        <f aca="false">IF($D472="","",IFERROR(INDEX(Classes!$D$2:$D$31,MATCH($D472,Classes!$A$2:$A$31,0)),""))</f>
        <v/>
      </c>
      <c r="F472" s="37"/>
      <c r="G472" s="37"/>
      <c r="H472" s="23" t="str">
        <f aca="false">IF(OR($G472="",N($E472)=0),"",$G472/$E472)</f>
        <v/>
      </c>
      <c r="I472" s="20" t="str">
        <f aca="false">IF(OR($F472="",$G472=""),"",MAX(0,$F472-$G472))</f>
        <v/>
      </c>
      <c r="J472" s="37"/>
    </row>
    <row r="473" customFormat="false" ht="15" hidden="false" customHeight="false" outlineLevel="0" collapsed="false">
      <c r="A473" s="35"/>
      <c r="B473" s="20" t="str">
        <f aca="false">IF($A473="","",TEXT($A473,"ddd"))</f>
        <v/>
      </c>
      <c r="C473" s="36"/>
      <c r="D473" s="37"/>
      <c r="E473" s="20" t="str">
        <f aca="false">IF($D473="","",IFERROR(INDEX(Classes!$D$2:$D$31,MATCH($D473,Classes!$A$2:$A$31,0)),""))</f>
        <v/>
      </c>
      <c r="F473" s="37"/>
      <c r="G473" s="37"/>
      <c r="H473" s="23" t="str">
        <f aca="false">IF(OR($G473="",N($E473)=0),"",$G473/$E473)</f>
        <v/>
      </c>
      <c r="I473" s="20" t="str">
        <f aca="false">IF(OR($F473="",$G473=""),"",MAX(0,$F473-$G473))</f>
        <v/>
      </c>
      <c r="J473" s="37"/>
    </row>
    <row r="474" customFormat="false" ht="15" hidden="false" customHeight="false" outlineLevel="0" collapsed="false">
      <c r="A474" s="35"/>
      <c r="B474" s="20" t="str">
        <f aca="false">IF($A474="","",TEXT($A474,"ddd"))</f>
        <v/>
      </c>
      <c r="C474" s="36"/>
      <c r="D474" s="37"/>
      <c r="E474" s="20" t="str">
        <f aca="false">IF($D474="","",IFERROR(INDEX(Classes!$D$2:$D$31,MATCH($D474,Classes!$A$2:$A$31,0)),""))</f>
        <v/>
      </c>
      <c r="F474" s="37"/>
      <c r="G474" s="37"/>
      <c r="H474" s="23" t="str">
        <f aca="false">IF(OR($G474="",N($E474)=0),"",$G474/$E474)</f>
        <v/>
      </c>
      <c r="I474" s="20" t="str">
        <f aca="false">IF(OR($F474="",$G474=""),"",MAX(0,$F474-$G474))</f>
        <v/>
      </c>
      <c r="J474" s="37"/>
    </row>
    <row r="475" customFormat="false" ht="15" hidden="false" customHeight="false" outlineLevel="0" collapsed="false">
      <c r="A475" s="35"/>
      <c r="B475" s="20" t="str">
        <f aca="false">IF($A475="","",TEXT($A475,"ddd"))</f>
        <v/>
      </c>
      <c r="C475" s="36"/>
      <c r="D475" s="37"/>
      <c r="E475" s="20" t="str">
        <f aca="false">IF($D475="","",IFERROR(INDEX(Classes!$D$2:$D$31,MATCH($D475,Classes!$A$2:$A$31,0)),""))</f>
        <v/>
      </c>
      <c r="F475" s="37"/>
      <c r="G475" s="37"/>
      <c r="H475" s="23" t="str">
        <f aca="false">IF(OR($G475="",N($E475)=0),"",$G475/$E475)</f>
        <v/>
      </c>
      <c r="I475" s="20" t="str">
        <f aca="false">IF(OR($F475="",$G475=""),"",MAX(0,$F475-$G475))</f>
        <v/>
      </c>
      <c r="J475" s="37"/>
    </row>
    <row r="476" customFormat="false" ht="15" hidden="false" customHeight="false" outlineLevel="0" collapsed="false">
      <c r="A476" s="35"/>
      <c r="B476" s="20" t="str">
        <f aca="false">IF($A476="","",TEXT($A476,"ddd"))</f>
        <v/>
      </c>
      <c r="C476" s="36"/>
      <c r="D476" s="37"/>
      <c r="E476" s="20" t="str">
        <f aca="false">IF($D476="","",IFERROR(INDEX(Classes!$D$2:$D$31,MATCH($D476,Classes!$A$2:$A$31,0)),""))</f>
        <v/>
      </c>
      <c r="F476" s="37"/>
      <c r="G476" s="37"/>
      <c r="H476" s="23" t="str">
        <f aca="false">IF(OR($G476="",N($E476)=0),"",$G476/$E476)</f>
        <v/>
      </c>
      <c r="I476" s="20" t="str">
        <f aca="false">IF(OR($F476="",$G476=""),"",MAX(0,$F476-$G476))</f>
        <v/>
      </c>
      <c r="J476" s="37"/>
    </row>
    <row r="477" customFormat="false" ht="15" hidden="false" customHeight="false" outlineLevel="0" collapsed="false">
      <c r="A477" s="35"/>
      <c r="B477" s="20" t="str">
        <f aca="false">IF($A477="","",TEXT($A477,"ddd"))</f>
        <v/>
      </c>
      <c r="C477" s="36"/>
      <c r="D477" s="37"/>
      <c r="E477" s="20" t="str">
        <f aca="false">IF($D477="","",IFERROR(INDEX(Classes!$D$2:$D$31,MATCH($D477,Classes!$A$2:$A$31,0)),""))</f>
        <v/>
      </c>
      <c r="F477" s="37"/>
      <c r="G477" s="37"/>
      <c r="H477" s="23" t="str">
        <f aca="false">IF(OR($G477="",N($E477)=0),"",$G477/$E477)</f>
        <v/>
      </c>
      <c r="I477" s="20" t="str">
        <f aca="false">IF(OR($F477="",$G477=""),"",MAX(0,$F477-$G477))</f>
        <v/>
      </c>
      <c r="J477" s="37"/>
    </row>
    <row r="478" customFormat="false" ht="15" hidden="false" customHeight="false" outlineLevel="0" collapsed="false">
      <c r="A478" s="35"/>
      <c r="B478" s="20" t="str">
        <f aca="false">IF($A478="","",TEXT($A478,"ddd"))</f>
        <v/>
      </c>
      <c r="C478" s="36"/>
      <c r="D478" s="37"/>
      <c r="E478" s="20" t="str">
        <f aca="false">IF($D478="","",IFERROR(INDEX(Classes!$D$2:$D$31,MATCH($D478,Classes!$A$2:$A$31,0)),""))</f>
        <v/>
      </c>
      <c r="F478" s="37"/>
      <c r="G478" s="37"/>
      <c r="H478" s="23" t="str">
        <f aca="false">IF(OR($G478="",N($E478)=0),"",$G478/$E478)</f>
        <v/>
      </c>
      <c r="I478" s="20" t="str">
        <f aca="false">IF(OR($F478="",$G478=""),"",MAX(0,$F478-$G478))</f>
        <v/>
      </c>
      <c r="J478" s="37"/>
    </row>
    <row r="479" customFormat="false" ht="15" hidden="false" customHeight="false" outlineLevel="0" collapsed="false">
      <c r="A479" s="35"/>
      <c r="B479" s="20" t="str">
        <f aca="false">IF($A479="","",TEXT($A479,"ddd"))</f>
        <v/>
      </c>
      <c r="C479" s="36"/>
      <c r="D479" s="37"/>
      <c r="E479" s="20" t="str">
        <f aca="false">IF($D479="","",IFERROR(INDEX(Classes!$D$2:$D$31,MATCH($D479,Classes!$A$2:$A$31,0)),""))</f>
        <v/>
      </c>
      <c r="F479" s="37"/>
      <c r="G479" s="37"/>
      <c r="H479" s="23" t="str">
        <f aca="false">IF(OR($G479="",N($E479)=0),"",$G479/$E479)</f>
        <v/>
      </c>
      <c r="I479" s="20" t="str">
        <f aca="false">IF(OR($F479="",$G479=""),"",MAX(0,$F479-$G479))</f>
        <v/>
      </c>
      <c r="J479" s="37"/>
    </row>
    <row r="480" customFormat="false" ht="15" hidden="false" customHeight="false" outlineLevel="0" collapsed="false">
      <c r="A480" s="35"/>
      <c r="B480" s="20" t="str">
        <f aca="false">IF($A480="","",TEXT($A480,"ddd"))</f>
        <v/>
      </c>
      <c r="C480" s="36"/>
      <c r="D480" s="37"/>
      <c r="E480" s="20" t="str">
        <f aca="false">IF($D480="","",IFERROR(INDEX(Classes!$D$2:$D$31,MATCH($D480,Classes!$A$2:$A$31,0)),""))</f>
        <v/>
      </c>
      <c r="F480" s="37"/>
      <c r="G480" s="37"/>
      <c r="H480" s="23" t="str">
        <f aca="false">IF(OR($G480="",N($E480)=0),"",$G480/$E480)</f>
        <v/>
      </c>
      <c r="I480" s="20" t="str">
        <f aca="false">IF(OR($F480="",$G480=""),"",MAX(0,$F480-$G480))</f>
        <v/>
      </c>
      <c r="J480" s="37"/>
    </row>
    <row r="481" customFormat="false" ht="15" hidden="false" customHeight="false" outlineLevel="0" collapsed="false">
      <c r="A481" s="35"/>
      <c r="B481" s="20" t="str">
        <f aca="false">IF($A481="","",TEXT($A481,"ddd"))</f>
        <v/>
      </c>
      <c r="C481" s="36"/>
      <c r="D481" s="37"/>
      <c r="E481" s="20" t="str">
        <f aca="false">IF($D481="","",IFERROR(INDEX(Classes!$D$2:$D$31,MATCH($D481,Classes!$A$2:$A$31,0)),""))</f>
        <v/>
      </c>
      <c r="F481" s="37"/>
      <c r="G481" s="37"/>
      <c r="H481" s="23" t="str">
        <f aca="false">IF(OR($G481="",N($E481)=0),"",$G481/$E481)</f>
        <v/>
      </c>
      <c r="I481" s="20" t="str">
        <f aca="false">IF(OR($F481="",$G481=""),"",MAX(0,$F481-$G481))</f>
        <v/>
      </c>
      <c r="J481" s="37"/>
    </row>
    <row r="482" customFormat="false" ht="15" hidden="false" customHeight="false" outlineLevel="0" collapsed="false">
      <c r="A482" s="35"/>
      <c r="B482" s="20" t="str">
        <f aca="false">IF($A482="","",TEXT($A482,"ddd"))</f>
        <v/>
      </c>
      <c r="C482" s="36"/>
      <c r="D482" s="37"/>
      <c r="E482" s="20" t="str">
        <f aca="false">IF($D482="","",IFERROR(INDEX(Classes!$D$2:$D$31,MATCH($D482,Classes!$A$2:$A$31,0)),""))</f>
        <v/>
      </c>
      <c r="F482" s="37"/>
      <c r="G482" s="37"/>
      <c r="H482" s="23" t="str">
        <f aca="false">IF(OR($G482="",N($E482)=0),"",$G482/$E482)</f>
        <v/>
      </c>
      <c r="I482" s="20" t="str">
        <f aca="false">IF(OR($F482="",$G482=""),"",MAX(0,$F482-$G482))</f>
        <v/>
      </c>
      <c r="J482" s="37"/>
    </row>
    <row r="483" customFormat="false" ht="15" hidden="false" customHeight="false" outlineLevel="0" collapsed="false">
      <c r="A483" s="35"/>
      <c r="B483" s="20" t="str">
        <f aca="false">IF($A483="","",TEXT($A483,"ddd"))</f>
        <v/>
      </c>
      <c r="C483" s="36"/>
      <c r="D483" s="37"/>
      <c r="E483" s="20" t="str">
        <f aca="false">IF($D483="","",IFERROR(INDEX(Classes!$D$2:$D$31,MATCH($D483,Classes!$A$2:$A$31,0)),""))</f>
        <v/>
      </c>
      <c r="F483" s="37"/>
      <c r="G483" s="37"/>
      <c r="H483" s="23" t="str">
        <f aca="false">IF(OR($G483="",N($E483)=0),"",$G483/$E483)</f>
        <v/>
      </c>
      <c r="I483" s="20" t="str">
        <f aca="false">IF(OR($F483="",$G483=""),"",MAX(0,$F483-$G483))</f>
        <v/>
      </c>
      <c r="J483" s="37"/>
    </row>
    <row r="484" customFormat="false" ht="15" hidden="false" customHeight="false" outlineLevel="0" collapsed="false">
      <c r="A484" s="35"/>
      <c r="B484" s="20" t="str">
        <f aca="false">IF($A484="","",TEXT($A484,"ddd"))</f>
        <v/>
      </c>
      <c r="C484" s="36"/>
      <c r="D484" s="37"/>
      <c r="E484" s="20" t="str">
        <f aca="false">IF($D484="","",IFERROR(INDEX(Classes!$D$2:$D$31,MATCH($D484,Classes!$A$2:$A$31,0)),""))</f>
        <v/>
      </c>
      <c r="F484" s="37"/>
      <c r="G484" s="37"/>
      <c r="H484" s="23" t="str">
        <f aca="false">IF(OR($G484="",N($E484)=0),"",$G484/$E484)</f>
        <v/>
      </c>
      <c r="I484" s="20" t="str">
        <f aca="false">IF(OR($F484="",$G484=""),"",MAX(0,$F484-$G484))</f>
        <v/>
      </c>
      <c r="J484" s="37"/>
    </row>
    <row r="485" customFormat="false" ht="15" hidden="false" customHeight="false" outlineLevel="0" collapsed="false">
      <c r="A485" s="35"/>
      <c r="B485" s="20" t="str">
        <f aca="false">IF($A485="","",TEXT($A485,"ddd"))</f>
        <v/>
      </c>
      <c r="C485" s="36"/>
      <c r="D485" s="37"/>
      <c r="E485" s="20" t="str">
        <f aca="false">IF($D485="","",IFERROR(INDEX(Classes!$D$2:$D$31,MATCH($D485,Classes!$A$2:$A$31,0)),""))</f>
        <v/>
      </c>
      <c r="F485" s="37"/>
      <c r="G485" s="37"/>
      <c r="H485" s="23" t="str">
        <f aca="false">IF(OR($G485="",N($E485)=0),"",$G485/$E485)</f>
        <v/>
      </c>
      <c r="I485" s="20" t="str">
        <f aca="false">IF(OR($F485="",$G485=""),"",MAX(0,$F485-$G485))</f>
        <v/>
      </c>
      <c r="J485" s="37"/>
    </row>
    <row r="486" customFormat="false" ht="15" hidden="false" customHeight="false" outlineLevel="0" collapsed="false">
      <c r="A486" s="35"/>
      <c r="B486" s="20" t="str">
        <f aca="false">IF($A486="","",TEXT($A486,"ddd"))</f>
        <v/>
      </c>
      <c r="C486" s="36"/>
      <c r="D486" s="37"/>
      <c r="E486" s="20" t="str">
        <f aca="false">IF($D486="","",IFERROR(INDEX(Classes!$D$2:$D$31,MATCH($D486,Classes!$A$2:$A$31,0)),""))</f>
        <v/>
      </c>
      <c r="F486" s="37"/>
      <c r="G486" s="37"/>
      <c r="H486" s="23" t="str">
        <f aca="false">IF(OR($G486="",N($E486)=0),"",$G486/$E486)</f>
        <v/>
      </c>
      <c r="I486" s="20" t="str">
        <f aca="false">IF(OR($F486="",$G486=""),"",MAX(0,$F486-$G486))</f>
        <v/>
      </c>
      <c r="J486" s="37"/>
    </row>
    <row r="487" customFormat="false" ht="15" hidden="false" customHeight="false" outlineLevel="0" collapsed="false">
      <c r="A487" s="35"/>
      <c r="B487" s="20" t="str">
        <f aca="false">IF($A487="","",TEXT($A487,"ddd"))</f>
        <v/>
      </c>
      <c r="C487" s="36"/>
      <c r="D487" s="37"/>
      <c r="E487" s="20" t="str">
        <f aca="false">IF($D487="","",IFERROR(INDEX(Classes!$D$2:$D$31,MATCH($D487,Classes!$A$2:$A$31,0)),""))</f>
        <v/>
      </c>
      <c r="F487" s="37"/>
      <c r="G487" s="37"/>
      <c r="H487" s="23" t="str">
        <f aca="false">IF(OR($G487="",N($E487)=0),"",$G487/$E487)</f>
        <v/>
      </c>
      <c r="I487" s="20" t="str">
        <f aca="false">IF(OR($F487="",$G487=""),"",MAX(0,$F487-$G487))</f>
        <v/>
      </c>
      <c r="J487" s="37"/>
    </row>
    <row r="488" customFormat="false" ht="15" hidden="false" customHeight="false" outlineLevel="0" collapsed="false">
      <c r="A488" s="35"/>
      <c r="B488" s="20" t="str">
        <f aca="false">IF($A488="","",TEXT($A488,"ddd"))</f>
        <v/>
      </c>
      <c r="C488" s="36"/>
      <c r="D488" s="37"/>
      <c r="E488" s="20" t="str">
        <f aca="false">IF($D488="","",IFERROR(INDEX(Classes!$D$2:$D$31,MATCH($D488,Classes!$A$2:$A$31,0)),""))</f>
        <v/>
      </c>
      <c r="F488" s="37"/>
      <c r="G488" s="37"/>
      <c r="H488" s="23" t="str">
        <f aca="false">IF(OR($G488="",N($E488)=0),"",$G488/$E488)</f>
        <v/>
      </c>
      <c r="I488" s="20" t="str">
        <f aca="false">IF(OR($F488="",$G488=""),"",MAX(0,$F488-$G488))</f>
        <v/>
      </c>
      <c r="J488" s="37"/>
    </row>
    <row r="489" customFormat="false" ht="15" hidden="false" customHeight="false" outlineLevel="0" collapsed="false">
      <c r="A489" s="35"/>
      <c r="B489" s="20" t="str">
        <f aca="false">IF($A489="","",TEXT($A489,"ddd"))</f>
        <v/>
      </c>
      <c r="C489" s="36"/>
      <c r="D489" s="37"/>
      <c r="E489" s="20" t="str">
        <f aca="false">IF($D489="","",IFERROR(INDEX(Classes!$D$2:$D$31,MATCH($D489,Classes!$A$2:$A$31,0)),""))</f>
        <v/>
      </c>
      <c r="F489" s="37"/>
      <c r="G489" s="37"/>
      <c r="H489" s="23" t="str">
        <f aca="false">IF(OR($G489="",N($E489)=0),"",$G489/$E489)</f>
        <v/>
      </c>
      <c r="I489" s="20" t="str">
        <f aca="false">IF(OR($F489="",$G489=""),"",MAX(0,$F489-$G489))</f>
        <v/>
      </c>
      <c r="J489" s="37"/>
    </row>
    <row r="490" customFormat="false" ht="15" hidden="false" customHeight="false" outlineLevel="0" collapsed="false">
      <c r="A490" s="35"/>
      <c r="B490" s="20" t="str">
        <f aca="false">IF($A490="","",TEXT($A490,"ddd"))</f>
        <v/>
      </c>
      <c r="C490" s="36"/>
      <c r="D490" s="37"/>
      <c r="E490" s="20" t="str">
        <f aca="false">IF($D490="","",IFERROR(INDEX(Classes!$D$2:$D$31,MATCH($D490,Classes!$A$2:$A$31,0)),""))</f>
        <v/>
      </c>
      <c r="F490" s="37"/>
      <c r="G490" s="37"/>
      <c r="H490" s="23" t="str">
        <f aca="false">IF(OR($G490="",N($E490)=0),"",$G490/$E490)</f>
        <v/>
      </c>
      <c r="I490" s="20" t="str">
        <f aca="false">IF(OR($F490="",$G490=""),"",MAX(0,$F490-$G490))</f>
        <v/>
      </c>
      <c r="J490" s="37"/>
    </row>
    <row r="491" customFormat="false" ht="15" hidden="false" customHeight="false" outlineLevel="0" collapsed="false">
      <c r="A491" s="35"/>
      <c r="B491" s="20" t="str">
        <f aca="false">IF($A491="","",TEXT($A491,"ddd"))</f>
        <v/>
      </c>
      <c r="C491" s="36"/>
      <c r="D491" s="37"/>
      <c r="E491" s="20" t="str">
        <f aca="false">IF($D491="","",IFERROR(INDEX(Classes!$D$2:$D$31,MATCH($D491,Classes!$A$2:$A$31,0)),""))</f>
        <v/>
      </c>
      <c r="F491" s="37"/>
      <c r="G491" s="37"/>
      <c r="H491" s="23" t="str">
        <f aca="false">IF(OR($G491="",N($E491)=0),"",$G491/$E491)</f>
        <v/>
      </c>
      <c r="I491" s="20" t="str">
        <f aca="false">IF(OR($F491="",$G491=""),"",MAX(0,$F491-$G491))</f>
        <v/>
      </c>
      <c r="J491" s="37"/>
    </row>
    <row r="492" customFormat="false" ht="15" hidden="false" customHeight="false" outlineLevel="0" collapsed="false">
      <c r="A492" s="35"/>
      <c r="B492" s="20" t="str">
        <f aca="false">IF($A492="","",TEXT($A492,"ddd"))</f>
        <v/>
      </c>
      <c r="C492" s="36"/>
      <c r="D492" s="37"/>
      <c r="E492" s="20" t="str">
        <f aca="false">IF($D492="","",IFERROR(INDEX(Classes!$D$2:$D$31,MATCH($D492,Classes!$A$2:$A$31,0)),""))</f>
        <v/>
      </c>
      <c r="F492" s="37"/>
      <c r="G492" s="37"/>
      <c r="H492" s="23" t="str">
        <f aca="false">IF(OR($G492="",N($E492)=0),"",$G492/$E492)</f>
        <v/>
      </c>
      <c r="I492" s="20" t="str">
        <f aca="false">IF(OR($F492="",$G492=""),"",MAX(0,$F492-$G492))</f>
        <v/>
      </c>
      <c r="J492" s="37"/>
    </row>
    <row r="493" customFormat="false" ht="15" hidden="false" customHeight="false" outlineLevel="0" collapsed="false">
      <c r="A493" s="35"/>
      <c r="B493" s="20" t="str">
        <f aca="false">IF($A493="","",TEXT($A493,"ddd"))</f>
        <v/>
      </c>
      <c r="C493" s="36"/>
      <c r="D493" s="37"/>
      <c r="E493" s="20" t="str">
        <f aca="false">IF($D493="","",IFERROR(INDEX(Classes!$D$2:$D$31,MATCH($D493,Classes!$A$2:$A$31,0)),""))</f>
        <v/>
      </c>
      <c r="F493" s="37"/>
      <c r="G493" s="37"/>
      <c r="H493" s="23" t="str">
        <f aca="false">IF(OR($G493="",N($E493)=0),"",$G493/$E493)</f>
        <v/>
      </c>
      <c r="I493" s="20" t="str">
        <f aca="false">IF(OR($F493="",$G493=""),"",MAX(0,$F493-$G493))</f>
        <v/>
      </c>
      <c r="J493" s="37"/>
    </row>
    <row r="494" customFormat="false" ht="15" hidden="false" customHeight="false" outlineLevel="0" collapsed="false">
      <c r="A494" s="35"/>
      <c r="B494" s="20" t="str">
        <f aca="false">IF($A494="","",TEXT($A494,"ddd"))</f>
        <v/>
      </c>
      <c r="C494" s="36"/>
      <c r="D494" s="37"/>
      <c r="E494" s="20" t="str">
        <f aca="false">IF($D494="","",IFERROR(INDEX(Classes!$D$2:$D$31,MATCH($D494,Classes!$A$2:$A$31,0)),""))</f>
        <v/>
      </c>
      <c r="F494" s="37"/>
      <c r="G494" s="37"/>
      <c r="H494" s="23" t="str">
        <f aca="false">IF(OR($G494="",N($E494)=0),"",$G494/$E494)</f>
        <v/>
      </c>
      <c r="I494" s="20" t="str">
        <f aca="false">IF(OR($F494="",$G494=""),"",MAX(0,$F494-$G494))</f>
        <v/>
      </c>
      <c r="J494" s="37"/>
    </row>
    <row r="495" customFormat="false" ht="15" hidden="false" customHeight="false" outlineLevel="0" collapsed="false">
      <c r="A495" s="35"/>
      <c r="B495" s="20" t="str">
        <f aca="false">IF($A495="","",TEXT($A495,"ddd"))</f>
        <v/>
      </c>
      <c r="C495" s="36"/>
      <c r="D495" s="37"/>
      <c r="E495" s="20" t="str">
        <f aca="false">IF($D495="","",IFERROR(INDEX(Classes!$D$2:$D$31,MATCH($D495,Classes!$A$2:$A$31,0)),""))</f>
        <v/>
      </c>
      <c r="F495" s="37"/>
      <c r="G495" s="37"/>
      <c r="H495" s="23" t="str">
        <f aca="false">IF(OR($G495="",N($E495)=0),"",$G495/$E495)</f>
        <v/>
      </c>
      <c r="I495" s="20" t="str">
        <f aca="false">IF(OR($F495="",$G495=""),"",MAX(0,$F495-$G495))</f>
        <v/>
      </c>
      <c r="J495" s="37"/>
    </row>
    <row r="496" customFormat="false" ht="15" hidden="false" customHeight="false" outlineLevel="0" collapsed="false">
      <c r="A496" s="35"/>
      <c r="B496" s="20" t="str">
        <f aca="false">IF($A496="","",TEXT($A496,"ddd"))</f>
        <v/>
      </c>
      <c r="C496" s="36"/>
      <c r="D496" s="37"/>
      <c r="E496" s="20" t="str">
        <f aca="false">IF($D496="","",IFERROR(INDEX(Classes!$D$2:$D$31,MATCH($D496,Classes!$A$2:$A$31,0)),""))</f>
        <v/>
      </c>
      <c r="F496" s="37"/>
      <c r="G496" s="37"/>
      <c r="H496" s="23" t="str">
        <f aca="false">IF(OR($G496="",N($E496)=0),"",$G496/$E496)</f>
        <v/>
      </c>
      <c r="I496" s="20" t="str">
        <f aca="false">IF(OR($F496="",$G496=""),"",MAX(0,$F496-$G496))</f>
        <v/>
      </c>
      <c r="J496" s="37"/>
    </row>
    <row r="497" customFormat="false" ht="15" hidden="false" customHeight="false" outlineLevel="0" collapsed="false">
      <c r="A497" s="35"/>
      <c r="B497" s="20" t="str">
        <f aca="false">IF($A497="","",TEXT($A497,"ddd"))</f>
        <v/>
      </c>
      <c r="C497" s="36"/>
      <c r="D497" s="37"/>
      <c r="E497" s="20" t="str">
        <f aca="false">IF($D497="","",IFERROR(INDEX(Classes!$D$2:$D$31,MATCH($D497,Classes!$A$2:$A$31,0)),""))</f>
        <v/>
      </c>
      <c r="F497" s="37"/>
      <c r="G497" s="37"/>
      <c r="H497" s="23" t="str">
        <f aca="false">IF(OR($G497="",N($E497)=0),"",$G497/$E497)</f>
        <v/>
      </c>
      <c r="I497" s="20" t="str">
        <f aca="false">IF(OR($F497="",$G497=""),"",MAX(0,$F497-$G497))</f>
        <v/>
      </c>
      <c r="J497" s="37"/>
    </row>
    <row r="498" customFormat="false" ht="15" hidden="false" customHeight="false" outlineLevel="0" collapsed="false">
      <c r="A498" s="35"/>
      <c r="B498" s="20" t="str">
        <f aca="false">IF($A498="","",TEXT($A498,"ddd"))</f>
        <v/>
      </c>
      <c r="C498" s="36"/>
      <c r="D498" s="37"/>
      <c r="E498" s="20" t="str">
        <f aca="false">IF($D498="","",IFERROR(INDEX(Classes!$D$2:$D$31,MATCH($D498,Classes!$A$2:$A$31,0)),""))</f>
        <v/>
      </c>
      <c r="F498" s="37"/>
      <c r="G498" s="37"/>
      <c r="H498" s="23" t="str">
        <f aca="false">IF(OR($G498="",N($E498)=0),"",$G498/$E498)</f>
        <v/>
      </c>
      <c r="I498" s="20" t="str">
        <f aca="false">IF(OR($F498="",$G498=""),"",MAX(0,$F498-$G498))</f>
        <v/>
      </c>
      <c r="J498" s="37"/>
    </row>
    <row r="499" customFormat="false" ht="15" hidden="false" customHeight="false" outlineLevel="0" collapsed="false">
      <c r="A499" s="35"/>
      <c r="B499" s="20" t="str">
        <f aca="false">IF($A499="","",TEXT($A499,"ddd"))</f>
        <v/>
      </c>
      <c r="C499" s="36"/>
      <c r="D499" s="37"/>
      <c r="E499" s="20" t="str">
        <f aca="false">IF($D499="","",IFERROR(INDEX(Classes!$D$2:$D$31,MATCH($D499,Classes!$A$2:$A$31,0)),""))</f>
        <v/>
      </c>
      <c r="F499" s="37"/>
      <c r="G499" s="37"/>
      <c r="H499" s="23" t="str">
        <f aca="false">IF(OR($G499="",N($E499)=0),"",$G499/$E499)</f>
        <v/>
      </c>
      <c r="I499" s="20" t="str">
        <f aca="false">IF(OR($F499="",$G499=""),"",MAX(0,$F499-$G499))</f>
        <v/>
      </c>
      <c r="J499" s="37"/>
    </row>
    <row r="500" customFormat="false" ht="15" hidden="false" customHeight="false" outlineLevel="0" collapsed="false">
      <c r="A500" s="35"/>
      <c r="B500" s="20" t="str">
        <f aca="false">IF($A500="","",TEXT($A500,"ddd"))</f>
        <v/>
      </c>
      <c r="C500" s="36"/>
      <c r="D500" s="37"/>
      <c r="E500" s="20" t="str">
        <f aca="false">IF($D500="","",IFERROR(INDEX(Classes!$D$2:$D$31,MATCH($D500,Classes!$A$2:$A$31,0)),""))</f>
        <v/>
      </c>
      <c r="F500" s="37"/>
      <c r="G500" s="37"/>
      <c r="H500" s="23" t="str">
        <f aca="false">IF(OR($G500="",N($E500)=0),"",$G500/$E500)</f>
        <v/>
      </c>
      <c r="I500" s="20" t="str">
        <f aca="false">IF(OR($F500="",$G500=""),"",MAX(0,$F500-$G500))</f>
        <v/>
      </c>
      <c r="J500" s="37"/>
    </row>
    <row r="501" customFormat="false" ht="15" hidden="false" customHeight="false" outlineLevel="0" collapsed="false">
      <c r="A501" s="35"/>
      <c r="B501" s="20" t="str">
        <f aca="false">IF($A501="","",TEXT($A501,"ddd"))</f>
        <v/>
      </c>
      <c r="C501" s="36"/>
      <c r="D501" s="37"/>
      <c r="E501" s="20" t="str">
        <f aca="false">IF($D501="","",IFERROR(INDEX(Classes!$D$2:$D$31,MATCH($D501,Classes!$A$2:$A$31,0)),""))</f>
        <v/>
      </c>
      <c r="F501" s="37"/>
      <c r="G501" s="37"/>
      <c r="H501" s="23" t="str">
        <f aca="false">IF(OR($G501="",N($E501)=0),"",$G501/$E501)</f>
        <v/>
      </c>
      <c r="I501" s="20" t="str">
        <f aca="false">IF(OR($F501="",$G501=""),"",MAX(0,$F501-$G501))</f>
        <v/>
      </c>
      <c r="J501" s="37"/>
    </row>
    <row r="502" customFormat="false" ht="15" hidden="false" customHeight="false" outlineLevel="0" collapsed="false">
      <c r="A502" s="35"/>
      <c r="B502" s="20" t="str">
        <f aca="false">IF($A502="","",TEXT($A502,"ddd"))</f>
        <v/>
      </c>
      <c r="C502" s="36"/>
      <c r="D502" s="37"/>
      <c r="E502" s="20" t="str">
        <f aca="false">IF($D502="","",IFERROR(INDEX(Classes!$D$2:$D$31,MATCH($D502,Classes!$A$2:$A$31,0)),""))</f>
        <v/>
      </c>
      <c r="F502" s="37"/>
      <c r="G502" s="37"/>
      <c r="H502" s="23" t="str">
        <f aca="false">IF(OR($G502="",N($E502)=0),"",$G502/$E502)</f>
        <v/>
      </c>
      <c r="I502" s="20" t="str">
        <f aca="false">IF(OR($F502="",$G502=""),"",MAX(0,$F502-$G502))</f>
        <v/>
      </c>
      <c r="J502" s="37"/>
    </row>
    <row r="503" customFormat="false" ht="15" hidden="false" customHeight="false" outlineLevel="0" collapsed="false">
      <c r="A503" s="35"/>
      <c r="B503" s="20" t="str">
        <f aca="false">IF($A503="","",TEXT($A503,"ddd"))</f>
        <v/>
      </c>
      <c r="C503" s="36"/>
      <c r="D503" s="37"/>
      <c r="E503" s="20" t="str">
        <f aca="false">IF($D503="","",IFERROR(INDEX(Classes!$D$2:$D$31,MATCH($D503,Classes!$A$2:$A$31,0)),""))</f>
        <v/>
      </c>
      <c r="F503" s="37"/>
      <c r="G503" s="37"/>
      <c r="H503" s="23" t="str">
        <f aca="false">IF(OR($G503="",N($E503)=0),"",$G503/$E503)</f>
        <v/>
      </c>
      <c r="I503" s="20" t="str">
        <f aca="false">IF(OR($F503="",$G503=""),"",MAX(0,$F503-$G503))</f>
        <v/>
      </c>
      <c r="J503" s="37"/>
    </row>
    <row r="504" customFormat="false" ht="15" hidden="false" customHeight="false" outlineLevel="0" collapsed="false">
      <c r="A504" s="35"/>
      <c r="B504" s="20" t="str">
        <f aca="false">IF($A504="","",TEXT($A504,"ddd"))</f>
        <v/>
      </c>
      <c r="C504" s="36"/>
      <c r="D504" s="37"/>
      <c r="E504" s="20" t="str">
        <f aca="false">IF($D504="","",IFERROR(INDEX(Classes!$D$2:$D$31,MATCH($D504,Classes!$A$2:$A$31,0)),""))</f>
        <v/>
      </c>
      <c r="F504" s="37"/>
      <c r="G504" s="37"/>
      <c r="H504" s="23" t="str">
        <f aca="false">IF(OR($G504="",N($E504)=0),"",$G504/$E504)</f>
        <v/>
      </c>
      <c r="I504" s="20" t="str">
        <f aca="false">IF(OR($F504="",$G504=""),"",MAX(0,$F504-$G504))</f>
        <v/>
      </c>
      <c r="J504" s="37"/>
    </row>
    <row r="505" customFormat="false" ht="15" hidden="false" customHeight="false" outlineLevel="0" collapsed="false">
      <c r="A505" s="35"/>
      <c r="B505" s="20" t="str">
        <f aca="false">IF($A505="","",TEXT($A505,"ddd"))</f>
        <v/>
      </c>
      <c r="C505" s="36"/>
      <c r="D505" s="37"/>
      <c r="E505" s="20" t="str">
        <f aca="false">IF($D505="","",IFERROR(INDEX(Classes!$D$2:$D$31,MATCH($D505,Classes!$A$2:$A$31,0)),""))</f>
        <v/>
      </c>
      <c r="F505" s="37"/>
      <c r="G505" s="37"/>
      <c r="H505" s="23" t="str">
        <f aca="false">IF(OR($G505="",N($E505)=0),"",$G505/$E505)</f>
        <v/>
      </c>
      <c r="I505" s="20" t="str">
        <f aca="false">IF(OR($F505="",$G505=""),"",MAX(0,$F505-$G505))</f>
        <v/>
      </c>
      <c r="J505" s="37"/>
    </row>
    <row r="506" customFormat="false" ht="15" hidden="false" customHeight="false" outlineLevel="0" collapsed="false">
      <c r="A506" s="35"/>
      <c r="B506" s="20" t="str">
        <f aca="false">IF($A506="","",TEXT($A506,"ddd"))</f>
        <v/>
      </c>
      <c r="C506" s="36"/>
      <c r="D506" s="37"/>
      <c r="E506" s="20" t="str">
        <f aca="false">IF($D506="","",IFERROR(INDEX(Classes!$D$2:$D$31,MATCH($D506,Classes!$A$2:$A$31,0)),""))</f>
        <v/>
      </c>
      <c r="F506" s="37"/>
      <c r="G506" s="37"/>
      <c r="H506" s="23" t="str">
        <f aca="false">IF(OR($G506="",N($E506)=0),"",$G506/$E506)</f>
        <v/>
      </c>
      <c r="I506" s="20" t="str">
        <f aca="false">IF(OR($F506="",$G506=""),"",MAX(0,$F506-$G506))</f>
        <v/>
      </c>
      <c r="J506" s="37"/>
    </row>
    <row r="507" customFormat="false" ht="15" hidden="false" customHeight="false" outlineLevel="0" collapsed="false">
      <c r="A507" s="35"/>
      <c r="B507" s="20" t="str">
        <f aca="false">IF($A507="","",TEXT($A507,"ddd"))</f>
        <v/>
      </c>
      <c r="C507" s="36"/>
      <c r="D507" s="37"/>
      <c r="E507" s="20" t="str">
        <f aca="false">IF($D507="","",IFERROR(INDEX(Classes!$D$2:$D$31,MATCH($D507,Classes!$A$2:$A$31,0)),""))</f>
        <v/>
      </c>
      <c r="F507" s="37"/>
      <c r="G507" s="37"/>
      <c r="H507" s="23" t="str">
        <f aca="false">IF(OR($G507="",N($E507)=0),"",$G507/$E507)</f>
        <v/>
      </c>
      <c r="I507" s="20" t="str">
        <f aca="false">IF(OR($F507="",$G507=""),"",MAX(0,$F507-$G507))</f>
        <v/>
      </c>
      <c r="J507" s="37"/>
    </row>
    <row r="508" customFormat="false" ht="15" hidden="false" customHeight="false" outlineLevel="0" collapsed="false">
      <c r="A508" s="35"/>
      <c r="B508" s="20" t="str">
        <f aca="false">IF($A508="","",TEXT($A508,"ddd"))</f>
        <v/>
      </c>
      <c r="C508" s="36"/>
      <c r="D508" s="37"/>
      <c r="E508" s="20" t="str">
        <f aca="false">IF($D508="","",IFERROR(INDEX(Classes!$D$2:$D$31,MATCH($D508,Classes!$A$2:$A$31,0)),""))</f>
        <v/>
      </c>
      <c r="F508" s="37"/>
      <c r="G508" s="37"/>
      <c r="H508" s="23" t="str">
        <f aca="false">IF(OR($G508="",N($E508)=0),"",$G508/$E508)</f>
        <v/>
      </c>
      <c r="I508" s="20" t="str">
        <f aca="false">IF(OR($F508="",$G508=""),"",MAX(0,$F508-$G508))</f>
        <v/>
      </c>
      <c r="J508" s="37"/>
    </row>
    <row r="509" customFormat="false" ht="15" hidden="false" customHeight="false" outlineLevel="0" collapsed="false">
      <c r="A509" s="35"/>
      <c r="B509" s="20" t="str">
        <f aca="false">IF($A509="","",TEXT($A509,"ddd"))</f>
        <v/>
      </c>
      <c r="C509" s="36"/>
      <c r="D509" s="37"/>
      <c r="E509" s="20" t="str">
        <f aca="false">IF($D509="","",IFERROR(INDEX(Classes!$D$2:$D$31,MATCH($D509,Classes!$A$2:$A$31,0)),""))</f>
        <v/>
      </c>
      <c r="F509" s="37"/>
      <c r="G509" s="37"/>
      <c r="H509" s="23" t="str">
        <f aca="false">IF(OR($G509="",N($E509)=0),"",$G509/$E509)</f>
        <v/>
      </c>
      <c r="I509" s="20" t="str">
        <f aca="false">IF(OR($F509="",$G509=""),"",MAX(0,$F509-$G509))</f>
        <v/>
      </c>
      <c r="J509" s="37"/>
    </row>
    <row r="510" customFormat="false" ht="15" hidden="false" customHeight="false" outlineLevel="0" collapsed="false">
      <c r="A510" s="35"/>
      <c r="B510" s="20" t="str">
        <f aca="false">IF($A510="","",TEXT($A510,"ddd"))</f>
        <v/>
      </c>
      <c r="C510" s="36"/>
      <c r="D510" s="37"/>
      <c r="E510" s="20" t="str">
        <f aca="false">IF($D510="","",IFERROR(INDEX(Classes!$D$2:$D$31,MATCH($D510,Classes!$A$2:$A$31,0)),""))</f>
        <v/>
      </c>
      <c r="F510" s="37"/>
      <c r="G510" s="37"/>
      <c r="H510" s="23" t="str">
        <f aca="false">IF(OR($G510="",N($E510)=0),"",$G510/$E510)</f>
        <v/>
      </c>
      <c r="I510" s="20" t="str">
        <f aca="false">IF(OR($F510="",$G510=""),"",MAX(0,$F510-$G510))</f>
        <v/>
      </c>
      <c r="J510" s="37"/>
    </row>
    <row r="511" customFormat="false" ht="15" hidden="false" customHeight="false" outlineLevel="0" collapsed="false">
      <c r="A511" s="35"/>
      <c r="B511" s="20" t="str">
        <f aca="false">IF($A511="","",TEXT($A511,"ddd"))</f>
        <v/>
      </c>
      <c r="C511" s="36"/>
      <c r="D511" s="37"/>
      <c r="E511" s="20" t="str">
        <f aca="false">IF($D511="","",IFERROR(INDEX(Classes!$D$2:$D$31,MATCH($D511,Classes!$A$2:$A$31,0)),""))</f>
        <v/>
      </c>
      <c r="F511" s="37"/>
      <c r="G511" s="37"/>
      <c r="H511" s="23" t="str">
        <f aca="false">IF(OR($G511="",N($E511)=0),"",$G511/$E511)</f>
        <v/>
      </c>
      <c r="I511" s="20" t="str">
        <f aca="false">IF(OR($F511="",$G511=""),"",MAX(0,$F511-$G511))</f>
        <v/>
      </c>
      <c r="J511" s="37"/>
    </row>
    <row r="512" customFormat="false" ht="15" hidden="false" customHeight="false" outlineLevel="0" collapsed="false">
      <c r="A512" s="35"/>
      <c r="B512" s="20" t="str">
        <f aca="false">IF($A512="","",TEXT($A512,"ddd"))</f>
        <v/>
      </c>
      <c r="C512" s="36"/>
      <c r="D512" s="37"/>
      <c r="E512" s="20" t="str">
        <f aca="false">IF($D512="","",IFERROR(INDEX(Classes!$D$2:$D$31,MATCH($D512,Classes!$A$2:$A$31,0)),""))</f>
        <v/>
      </c>
      <c r="F512" s="37"/>
      <c r="G512" s="37"/>
      <c r="H512" s="23" t="str">
        <f aca="false">IF(OR($G512="",N($E512)=0),"",$G512/$E512)</f>
        <v/>
      </c>
      <c r="I512" s="20" t="str">
        <f aca="false">IF(OR($F512="",$G512=""),"",MAX(0,$F512-$G512))</f>
        <v/>
      </c>
      <c r="J512" s="37"/>
    </row>
    <row r="513" customFormat="false" ht="15" hidden="false" customHeight="false" outlineLevel="0" collapsed="false">
      <c r="A513" s="35"/>
      <c r="B513" s="20" t="str">
        <f aca="false">IF($A513="","",TEXT($A513,"ddd"))</f>
        <v/>
      </c>
      <c r="C513" s="36"/>
      <c r="D513" s="37"/>
      <c r="E513" s="20" t="str">
        <f aca="false">IF($D513="","",IFERROR(INDEX(Classes!$D$2:$D$31,MATCH($D513,Classes!$A$2:$A$31,0)),""))</f>
        <v/>
      </c>
      <c r="F513" s="37"/>
      <c r="G513" s="37"/>
      <c r="H513" s="23" t="str">
        <f aca="false">IF(OR($G513="",N($E513)=0),"",$G513/$E513)</f>
        <v/>
      </c>
      <c r="I513" s="20" t="str">
        <f aca="false">IF(OR($F513="",$G513=""),"",MAX(0,$F513-$G513))</f>
        <v/>
      </c>
      <c r="J513" s="37"/>
    </row>
    <row r="514" customFormat="false" ht="15" hidden="false" customHeight="false" outlineLevel="0" collapsed="false">
      <c r="A514" s="35"/>
      <c r="B514" s="20" t="str">
        <f aca="false">IF($A514="","",TEXT($A514,"ddd"))</f>
        <v/>
      </c>
      <c r="C514" s="36"/>
      <c r="D514" s="37"/>
      <c r="E514" s="20" t="str">
        <f aca="false">IF($D514="","",IFERROR(INDEX(Classes!$D$2:$D$31,MATCH($D514,Classes!$A$2:$A$31,0)),""))</f>
        <v/>
      </c>
      <c r="F514" s="37"/>
      <c r="G514" s="37"/>
      <c r="H514" s="23" t="str">
        <f aca="false">IF(OR($G514="",N($E514)=0),"",$G514/$E514)</f>
        <v/>
      </c>
      <c r="I514" s="20" t="str">
        <f aca="false">IF(OR($F514="",$G514=""),"",MAX(0,$F514-$G514))</f>
        <v/>
      </c>
      <c r="J514" s="37"/>
    </row>
    <row r="515" customFormat="false" ht="15" hidden="false" customHeight="false" outlineLevel="0" collapsed="false">
      <c r="A515" s="35"/>
      <c r="B515" s="20" t="str">
        <f aca="false">IF($A515="","",TEXT($A515,"ddd"))</f>
        <v/>
      </c>
      <c r="C515" s="36"/>
      <c r="D515" s="37"/>
      <c r="E515" s="20" t="str">
        <f aca="false">IF($D515="","",IFERROR(INDEX(Classes!$D$2:$D$31,MATCH($D515,Classes!$A$2:$A$31,0)),""))</f>
        <v/>
      </c>
      <c r="F515" s="37"/>
      <c r="G515" s="37"/>
      <c r="H515" s="23" t="str">
        <f aca="false">IF(OR($G515="",N($E515)=0),"",$G515/$E515)</f>
        <v/>
      </c>
      <c r="I515" s="20" t="str">
        <f aca="false">IF(OR($F515="",$G515=""),"",MAX(0,$F515-$G515))</f>
        <v/>
      </c>
      <c r="J515" s="37"/>
    </row>
    <row r="516" customFormat="false" ht="15" hidden="false" customHeight="false" outlineLevel="0" collapsed="false">
      <c r="A516" s="35"/>
      <c r="B516" s="20" t="str">
        <f aca="false">IF($A516="","",TEXT($A516,"ddd"))</f>
        <v/>
      </c>
      <c r="C516" s="36"/>
      <c r="D516" s="37"/>
      <c r="E516" s="20" t="str">
        <f aca="false">IF($D516="","",IFERROR(INDEX(Classes!$D$2:$D$31,MATCH($D516,Classes!$A$2:$A$31,0)),""))</f>
        <v/>
      </c>
      <c r="F516" s="37"/>
      <c r="G516" s="37"/>
      <c r="H516" s="23" t="str">
        <f aca="false">IF(OR($G516="",N($E516)=0),"",$G516/$E516)</f>
        <v/>
      </c>
      <c r="I516" s="20" t="str">
        <f aca="false">IF(OR($F516="",$G516=""),"",MAX(0,$F516-$G516))</f>
        <v/>
      </c>
      <c r="J516" s="37"/>
    </row>
    <row r="517" customFormat="false" ht="15" hidden="false" customHeight="false" outlineLevel="0" collapsed="false">
      <c r="A517" s="35"/>
      <c r="B517" s="20" t="str">
        <f aca="false">IF($A517="","",TEXT($A517,"ddd"))</f>
        <v/>
      </c>
      <c r="C517" s="36"/>
      <c r="D517" s="37"/>
      <c r="E517" s="20" t="str">
        <f aca="false">IF($D517="","",IFERROR(INDEX(Classes!$D$2:$D$31,MATCH($D517,Classes!$A$2:$A$31,0)),""))</f>
        <v/>
      </c>
      <c r="F517" s="37"/>
      <c r="G517" s="37"/>
      <c r="H517" s="23" t="str">
        <f aca="false">IF(OR($G517="",N($E517)=0),"",$G517/$E517)</f>
        <v/>
      </c>
      <c r="I517" s="20" t="str">
        <f aca="false">IF(OR($F517="",$G517=""),"",MAX(0,$F517-$G517))</f>
        <v/>
      </c>
      <c r="J517" s="37"/>
    </row>
    <row r="518" customFormat="false" ht="15" hidden="false" customHeight="false" outlineLevel="0" collapsed="false">
      <c r="A518" s="35"/>
      <c r="B518" s="20" t="str">
        <f aca="false">IF($A518="","",TEXT($A518,"ddd"))</f>
        <v/>
      </c>
      <c r="C518" s="36"/>
      <c r="D518" s="37"/>
      <c r="E518" s="20" t="str">
        <f aca="false">IF($D518="","",IFERROR(INDEX(Classes!$D$2:$D$31,MATCH($D518,Classes!$A$2:$A$31,0)),""))</f>
        <v/>
      </c>
      <c r="F518" s="37"/>
      <c r="G518" s="37"/>
      <c r="H518" s="23" t="str">
        <f aca="false">IF(OR($G518="",N($E518)=0),"",$G518/$E518)</f>
        <v/>
      </c>
      <c r="I518" s="20" t="str">
        <f aca="false">IF(OR($F518="",$G518=""),"",MAX(0,$F518-$G518))</f>
        <v/>
      </c>
      <c r="J518" s="37"/>
    </row>
    <row r="519" customFormat="false" ht="15" hidden="false" customHeight="false" outlineLevel="0" collapsed="false">
      <c r="A519" s="35"/>
      <c r="B519" s="20" t="str">
        <f aca="false">IF($A519="","",TEXT($A519,"ddd"))</f>
        <v/>
      </c>
      <c r="C519" s="36"/>
      <c r="D519" s="37"/>
      <c r="E519" s="20" t="str">
        <f aca="false">IF($D519="","",IFERROR(INDEX(Classes!$D$2:$D$31,MATCH($D519,Classes!$A$2:$A$31,0)),""))</f>
        <v/>
      </c>
      <c r="F519" s="37"/>
      <c r="G519" s="37"/>
      <c r="H519" s="23" t="str">
        <f aca="false">IF(OR($G519="",N($E519)=0),"",$G519/$E519)</f>
        <v/>
      </c>
      <c r="I519" s="20" t="str">
        <f aca="false">IF(OR($F519="",$G519=""),"",MAX(0,$F519-$G519))</f>
        <v/>
      </c>
      <c r="J519" s="37"/>
    </row>
    <row r="520" customFormat="false" ht="15" hidden="false" customHeight="false" outlineLevel="0" collapsed="false">
      <c r="A520" s="35"/>
      <c r="B520" s="20" t="str">
        <f aca="false">IF($A520="","",TEXT($A520,"ddd"))</f>
        <v/>
      </c>
      <c r="C520" s="36"/>
      <c r="D520" s="37"/>
      <c r="E520" s="20" t="str">
        <f aca="false">IF($D520="","",IFERROR(INDEX(Classes!$D$2:$D$31,MATCH($D520,Classes!$A$2:$A$31,0)),""))</f>
        <v/>
      </c>
      <c r="F520" s="37"/>
      <c r="G520" s="37"/>
      <c r="H520" s="23" t="str">
        <f aca="false">IF(OR($G520="",N($E520)=0),"",$G520/$E520)</f>
        <v/>
      </c>
      <c r="I520" s="20" t="str">
        <f aca="false">IF(OR($F520="",$G520=""),"",MAX(0,$F520-$G520))</f>
        <v/>
      </c>
      <c r="J520" s="37"/>
    </row>
    <row r="521" customFormat="false" ht="15" hidden="false" customHeight="false" outlineLevel="0" collapsed="false">
      <c r="A521" s="35"/>
      <c r="B521" s="20" t="str">
        <f aca="false">IF($A521="","",TEXT($A521,"ddd"))</f>
        <v/>
      </c>
      <c r="C521" s="36"/>
      <c r="D521" s="37"/>
      <c r="E521" s="20" t="str">
        <f aca="false">IF($D521="","",IFERROR(INDEX(Classes!$D$2:$D$31,MATCH($D521,Classes!$A$2:$A$31,0)),""))</f>
        <v/>
      </c>
      <c r="F521" s="37"/>
      <c r="G521" s="37"/>
      <c r="H521" s="23" t="str">
        <f aca="false">IF(OR($G521="",N($E521)=0),"",$G521/$E521)</f>
        <v/>
      </c>
      <c r="I521" s="20" t="str">
        <f aca="false">IF(OR($F521="",$G521=""),"",MAX(0,$F521-$G521))</f>
        <v/>
      </c>
      <c r="J521" s="37"/>
    </row>
    <row r="522" customFormat="false" ht="15" hidden="false" customHeight="false" outlineLevel="0" collapsed="false">
      <c r="A522" s="35"/>
      <c r="B522" s="20" t="str">
        <f aca="false">IF($A522="","",TEXT($A522,"ddd"))</f>
        <v/>
      </c>
      <c r="C522" s="36"/>
      <c r="D522" s="37"/>
      <c r="E522" s="20" t="str">
        <f aca="false">IF($D522="","",IFERROR(INDEX(Classes!$D$2:$D$31,MATCH($D522,Classes!$A$2:$A$31,0)),""))</f>
        <v/>
      </c>
      <c r="F522" s="37"/>
      <c r="G522" s="37"/>
      <c r="H522" s="23" t="str">
        <f aca="false">IF(OR($G522="",N($E522)=0),"",$G522/$E522)</f>
        <v/>
      </c>
      <c r="I522" s="20" t="str">
        <f aca="false">IF(OR($F522="",$G522=""),"",MAX(0,$F522-$G522))</f>
        <v/>
      </c>
      <c r="J522" s="37"/>
    </row>
    <row r="523" customFormat="false" ht="15" hidden="false" customHeight="false" outlineLevel="0" collapsed="false">
      <c r="A523" s="35"/>
      <c r="B523" s="20" t="str">
        <f aca="false">IF($A523="","",TEXT($A523,"ddd"))</f>
        <v/>
      </c>
      <c r="C523" s="36"/>
      <c r="D523" s="37"/>
      <c r="E523" s="20" t="str">
        <f aca="false">IF($D523="","",IFERROR(INDEX(Classes!$D$2:$D$31,MATCH($D523,Classes!$A$2:$A$31,0)),""))</f>
        <v/>
      </c>
      <c r="F523" s="37"/>
      <c r="G523" s="37"/>
      <c r="H523" s="23" t="str">
        <f aca="false">IF(OR($G523="",N($E523)=0),"",$G523/$E523)</f>
        <v/>
      </c>
      <c r="I523" s="20" t="str">
        <f aca="false">IF(OR($F523="",$G523=""),"",MAX(0,$F523-$G523))</f>
        <v/>
      </c>
      <c r="J523" s="37"/>
    </row>
    <row r="524" customFormat="false" ht="15" hidden="false" customHeight="false" outlineLevel="0" collapsed="false">
      <c r="A524" s="35"/>
      <c r="B524" s="20" t="str">
        <f aca="false">IF($A524="","",TEXT($A524,"ddd"))</f>
        <v/>
      </c>
      <c r="C524" s="36"/>
      <c r="D524" s="37"/>
      <c r="E524" s="20" t="str">
        <f aca="false">IF($D524="","",IFERROR(INDEX(Classes!$D$2:$D$31,MATCH($D524,Classes!$A$2:$A$31,0)),""))</f>
        <v/>
      </c>
      <c r="F524" s="37"/>
      <c r="G524" s="37"/>
      <c r="H524" s="23" t="str">
        <f aca="false">IF(OR($G524="",N($E524)=0),"",$G524/$E524)</f>
        <v/>
      </c>
      <c r="I524" s="20" t="str">
        <f aca="false">IF(OR($F524="",$G524=""),"",MAX(0,$F524-$G524))</f>
        <v/>
      </c>
      <c r="J524" s="37"/>
    </row>
    <row r="525" customFormat="false" ht="15" hidden="false" customHeight="false" outlineLevel="0" collapsed="false">
      <c r="A525" s="35"/>
      <c r="B525" s="20" t="str">
        <f aca="false">IF($A525="","",TEXT($A525,"ddd"))</f>
        <v/>
      </c>
      <c r="C525" s="36"/>
      <c r="D525" s="37"/>
      <c r="E525" s="20" t="str">
        <f aca="false">IF($D525="","",IFERROR(INDEX(Classes!$D$2:$D$31,MATCH($D525,Classes!$A$2:$A$31,0)),""))</f>
        <v/>
      </c>
      <c r="F525" s="37"/>
      <c r="G525" s="37"/>
      <c r="H525" s="23" t="str">
        <f aca="false">IF(OR($G525="",N($E525)=0),"",$G525/$E525)</f>
        <v/>
      </c>
      <c r="I525" s="20" t="str">
        <f aca="false">IF(OR($F525="",$G525=""),"",MAX(0,$F525-$G525))</f>
        <v/>
      </c>
      <c r="J525" s="37"/>
    </row>
    <row r="526" customFormat="false" ht="15" hidden="false" customHeight="false" outlineLevel="0" collapsed="false">
      <c r="A526" s="35"/>
      <c r="B526" s="20" t="str">
        <f aca="false">IF($A526="","",TEXT($A526,"ddd"))</f>
        <v/>
      </c>
      <c r="C526" s="36"/>
      <c r="D526" s="37"/>
      <c r="E526" s="20" t="str">
        <f aca="false">IF($D526="","",IFERROR(INDEX(Classes!$D$2:$D$31,MATCH($D526,Classes!$A$2:$A$31,0)),""))</f>
        <v/>
      </c>
      <c r="F526" s="37"/>
      <c r="G526" s="37"/>
      <c r="H526" s="23" t="str">
        <f aca="false">IF(OR($G526="",N($E526)=0),"",$G526/$E526)</f>
        <v/>
      </c>
      <c r="I526" s="20" t="str">
        <f aca="false">IF(OR($F526="",$G526=""),"",MAX(0,$F526-$G526))</f>
        <v/>
      </c>
      <c r="J526" s="37"/>
    </row>
    <row r="527" customFormat="false" ht="15" hidden="false" customHeight="false" outlineLevel="0" collapsed="false">
      <c r="A527" s="35"/>
      <c r="B527" s="20" t="str">
        <f aca="false">IF($A527="","",TEXT($A527,"ddd"))</f>
        <v/>
      </c>
      <c r="C527" s="36"/>
      <c r="D527" s="37"/>
      <c r="E527" s="20" t="str">
        <f aca="false">IF($D527="","",IFERROR(INDEX(Classes!$D$2:$D$31,MATCH($D527,Classes!$A$2:$A$31,0)),""))</f>
        <v/>
      </c>
      <c r="F527" s="37"/>
      <c r="G527" s="37"/>
      <c r="H527" s="23" t="str">
        <f aca="false">IF(OR($G527="",N($E527)=0),"",$G527/$E527)</f>
        <v/>
      </c>
      <c r="I527" s="20" t="str">
        <f aca="false">IF(OR($F527="",$G527=""),"",MAX(0,$F527-$G527))</f>
        <v/>
      </c>
      <c r="J527" s="37"/>
    </row>
    <row r="528" customFormat="false" ht="15" hidden="false" customHeight="false" outlineLevel="0" collapsed="false">
      <c r="A528" s="35"/>
      <c r="B528" s="20" t="str">
        <f aca="false">IF($A528="","",TEXT($A528,"ddd"))</f>
        <v/>
      </c>
      <c r="C528" s="36"/>
      <c r="D528" s="37"/>
      <c r="E528" s="20" t="str">
        <f aca="false">IF($D528="","",IFERROR(INDEX(Classes!$D$2:$D$31,MATCH($D528,Classes!$A$2:$A$31,0)),""))</f>
        <v/>
      </c>
      <c r="F528" s="37"/>
      <c r="G528" s="37"/>
      <c r="H528" s="23" t="str">
        <f aca="false">IF(OR($G528="",N($E528)=0),"",$G528/$E528)</f>
        <v/>
      </c>
      <c r="I528" s="20" t="str">
        <f aca="false">IF(OR($F528="",$G528=""),"",MAX(0,$F528-$G528))</f>
        <v/>
      </c>
      <c r="J528" s="37"/>
    </row>
    <row r="529" customFormat="false" ht="15" hidden="false" customHeight="false" outlineLevel="0" collapsed="false">
      <c r="A529" s="35"/>
      <c r="B529" s="20" t="str">
        <f aca="false">IF($A529="","",TEXT($A529,"ddd"))</f>
        <v/>
      </c>
      <c r="C529" s="36"/>
      <c r="D529" s="37"/>
      <c r="E529" s="20" t="str">
        <f aca="false">IF($D529="","",IFERROR(INDEX(Classes!$D$2:$D$31,MATCH($D529,Classes!$A$2:$A$31,0)),""))</f>
        <v/>
      </c>
      <c r="F529" s="37"/>
      <c r="G529" s="37"/>
      <c r="H529" s="23" t="str">
        <f aca="false">IF(OR($G529="",N($E529)=0),"",$G529/$E529)</f>
        <v/>
      </c>
      <c r="I529" s="20" t="str">
        <f aca="false">IF(OR($F529="",$G529=""),"",MAX(0,$F529-$G529))</f>
        <v/>
      </c>
      <c r="J529" s="37"/>
    </row>
    <row r="530" customFormat="false" ht="15" hidden="false" customHeight="false" outlineLevel="0" collapsed="false">
      <c r="A530" s="35"/>
      <c r="B530" s="20" t="str">
        <f aca="false">IF($A530="","",TEXT($A530,"ddd"))</f>
        <v/>
      </c>
      <c r="C530" s="36"/>
      <c r="D530" s="37"/>
      <c r="E530" s="20" t="str">
        <f aca="false">IF($D530="","",IFERROR(INDEX(Classes!$D$2:$D$31,MATCH($D530,Classes!$A$2:$A$31,0)),""))</f>
        <v/>
      </c>
      <c r="F530" s="37"/>
      <c r="G530" s="37"/>
      <c r="H530" s="23" t="str">
        <f aca="false">IF(OR($G530="",N($E530)=0),"",$G530/$E530)</f>
        <v/>
      </c>
      <c r="I530" s="20" t="str">
        <f aca="false">IF(OR($F530="",$G530=""),"",MAX(0,$F530-$G530))</f>
        <v/>
      </c>
      <c r="J530" s="37"/>
    </row>
    <row r="531" customFormat="false" ht="15" hidden="false" customHeight="false" outlineLevel="0" collapsed="false">
      <c r="A531" s="35"/>
      <c r="B531" s="20" t="str">
        <f aca="false">IF($A531="","",TEXT($A531,"ddd"))</f>
        <v/>
      </c>
      <c r="C531" s="36"/>
      <c r="D531" s="37"/>
      <c r="E531" s="20" t="str">
        <f aca="false">IF($D531="","",IFERROR(INDEX(Classes!$D$2:$D$31,MATCH($D531,Classes!$A$2:$A$31,0)),""))</f>
        <v/>
      </c>
      <c r="F531" s="37"/>
      <c r="G531" s="37"/>
      <c r="H531" s="23" t="str">
        <f aca="false">IF(OR($G531="",N($E531)=0),"",$G531/$E531)</f>
        <v/>
      </c>
      <c r="I531" s="20" t="str">
        <f aca="false">IF(OR($F531="",$G531=""),"",MAX(0,$F531-$G531))</f>
        <v/>
      </c>
      <c r="J531" s="37"/>
    </row>
    <row r="532" customFormat="false" ht="15" hidden="false" customHeight="false" outlineLevel="0" collapsed="false">
      <c r="A532" s="35"/>
      <c r="B532" s="20" t="str">
        <f aca="false">IF($A532="","",TEXT($A532,"ddd"))</f>
        <v/>
      </c>
      <c r="C532" s="36"/>
      <c r="D532" s="37"/>
      <c r="E532" s="20" t="str">
        <f aca="false">IF($D532="","",IFERROR(INDEX(Classes!$D$2:$D$31,MATCH($D532,Classes!$A$2:$A$31,0)),""))</f>
        <v/>
      </c>
      <c r="F532" s="37"/>
      <c r="G532" s="37"/>
      <c r="H532" s="23" t="str">
        <f aca="false">IF(OR($G532="",N($E532)=0),"",$G532/$E532)</f>
        <v/>
      </c>
      <c r="I532" s="20" t="str">
        <f aca="false">IF(OR($F532="",$G532=""),"",MAX(0,$F532-$G532))</f>
        <v/>
      </c>
      <c r="J532" s="37"/>
    </row>
    <row r="533" customFormat="false" ht="15" hidden="false" customHeight="false" outlineLevel="0" collapsed="false">
      <c r="A533" s="35"/>
      <c r="B533" s="20" t="str">
        <f aca="false">IF($A533="","",TEXT($A533,"ddd"))</f>
        <v/>
      </c>
      <c r="C533" s="36"/>
      <c r="D533" s="37"/>
      <c r="E533" s="20" t="str">
        <f aca="false">IF($D533="","",IFERROR(INDEX(Classes!$D$2:$D$31,MATCH($D533,Classes!$A$2:$A$31,0)),""))</f>
        <v/>
      </c>
      <c r="F533" s="37"/>
      <c r="G533" s="37"/>
      <c r="H533" s="23" t="str">
        <f aca="false">IF(OR($G533="",N($E533)=0),"",$G533/$E533)</f>
        <v/>
      </c>
      <c r="I533" s="20" t="str">
        <f aca="false">IF(OR($F533="",$G533=""),"",MAX(0,$F533-$G533))</f>
        <v/>
      </c>
      <c r="J533" s="37"/>
    </row>
    <row r="534" customFormat="false" ht="15" hidden="false" customHeight="false" outlineLevel="0" collapsed="false">
      <c r="A534" s="35"/>
      <c r="B534" s="20" t="str">
        <f aca="false">IF($A534="","",TEXT($A534,"ddd"))</f>
        <v/>
      </c>
      <c r="C534" s="36"/>
      <c r="D534" s="37"/>
      <c r="E534" s="20" t="str">
        <f aca="false">IF($D534="","",IFERROR(INDEX(Classes!$D$2:$D$31,MATCH($D534,Classes!$A$2:$A$31,0)),""))</f>
        <v/>
      </c>
      <c r="F534" s="37"/>
      <c r="G534" s="37"/>
      <c r="H534" s="23" t="str">
        <f aca="false">IF(OR($G534="",N($E534)=0),"",$G534/$E534)</f>
        <v/>
      </c>
      <c r="I534" s="20" t="str">
        <f aca="false">IF(OR($F534="",$G534=""),"",MAX(0,$F534-$G534))</f>
        <v/>
      </c>
      <c r="J534" s="37"/>
    </row>
    <row r="535" customFormat="false" ht="15" hidden="false" customHeight="false" outlineLevel="0" collapsed="false">
      <c r="A535" s="35"/>
      <c r="B535" s="20" t="str">
        <f aca="false">IF($A535="","",TEXT($A535,"ddd"))</f>
        <v/>
      </c>
      <c r="C535" s="36"/>
      <c r="D535" s="37"/>
      <c r="E535" s="20" t="str">
        <f aca="false">IF($D535="","",IFERROR(INDEX(Classes!$D$2:$D$31,MATCH($D535,Classes!$A$2:$A$31,0)),""))</f>
        <v/>
      </c>
      <c r="F535" s="37"/>
      <c r="G535" s="37"/>
      <c r="H535" s="23" t="str">
        <f aca="false">IF(OR($G535="",N($E535)=0),"",$G535/$E535)</f>
        <v/>
      </c>
      <c r="I535" s="20" t="str">
        <f aca="false">IF(OR($F535="",$G535=""),"",MAX(0,$F535-$G535))</f>
        <v/>
      </c>
      <c r="J535" s="37"/>
    </row>
    <row r="536" customFormat="false" ht="15" hidden="false" customHeight="false" outlineLevel="0" collapsed="false">
      <c r="A536" s="35"/>
      <c r="B536" s="20" t="str">
        <f aca="false">IF($A536="","",TEXT($A536,"ddd"))</f>
        <v/>
      </c>
      <c r="C536" s="36"/>
      <c r="D536" s="37"/>
      <c r="E536" s="20" t="str">
        <f aca="false">IF($D536="","",IFERROR(INDEX(Classes!$D$2:$D$31,MATCH($D536,Classes!$A$2:$A$31,0)),""))</f>
        <v/>
      </c>
      <c r="F536" s="37"/>
      <c r="G536" s="37"/>
      <c r="H536" s="23" t="str">
        <f aca="false">IF(OR($G536="",N($E536)=0),"",$G536/$E536)</f>
        <v/>
      </c>
      <c r="I536" s="20" t="str">
        <f aca="false">IF(OR($F536="",$G536=""),"",MAX(0,$F536-$G536))</f>
        <v/>
      </c>
      <c r="J536" s="37"/>
    </row>
    <row r="537" customFormat="false" ht="15" hidden="false" customHeight="false" outlineLevel="0" collapsed="false">
      <c r="A537" s="35"/>
      <c r="B537" s="20" t="str">
        <f aca="false">IF($A537="","",TEXT($A537,"ddd"))</f>
        <v/>
      </c>
      <c r="C537" s="36"/>
      <c r="D537" s="37"/>
      <c r="E537" s="20" t="str">
        <f aca="false">IF($D537="","",IFERROR(INDEX(Classes!$D$2:$D$31,MATCH($D537,Classes!$A$2:$A$31,0)),""))</f>
        <v/>
      </c>
      <c r="F537" s="37"/>
      <c r="G537" s="37"/>
      <c r="H537" s="23" t="str">
        <f aca="false">IF(OR($G537="",N($E537)=0),"",$G537/$E537)</f>
        <v/>
      </c>
      <c r="I537" s="20" t="str">
        <f aca="false">IF(OR($F537="",$G537=""),"",MAX(0,$F537-$G537))</f>
        <v/>
      </c>
      <c r="J537" s="37"/>
    </row>
    <row r="538" customFormat="false" ht="15" hidden="false" customHeight="false" outlineLevel="0" collapsed="false">
      <c r="A538" s="35"/>
      <c r="B538" s="20" t="str">
        <f aca="false">IF($A538="","",TEXT($A538,"ddd"))</f>
        <v/>
      </c>
      <c r="C538" s="36"/>
      <c r="D538" s="37"/>
      <c r="E538" s="20" t="str">
        <f aca="false">IF($D538="","",IFERROR(INDEX(Classes!$D$2:$D$31,MATCH($D538,Classes!$A$2:$A$31,0)),""))</f>
        <v/>
      </c>
      <c r="F538" s="37"/>
      <c r="G538" s="37"/>
      <c r="H538" s="23" t="str">
        <f aca="false">IF(OR($G538="",N($E538)=0),"",$G538/$E538)</f>
        <v/>
      </c>
      <c r="I538" s="20" t="str">
        <f aca="false">IF(OR($F538="",$G538=""),"",MAX(0,$F538-$G538))</f>
        <v/>
      </c>
      <c r="J538" s="37"/>
    </row>
    <row r="539" customFormat="false" ht="15" hidden="false" customHeight="false" outlineLevel="0" collapsed="false">
      <c r="A539" s="35"/>
      <c r="B539" s="20" t="str">
        <f aca="false">IF($A539="","",TEXT($A539,"ddd"))</f>
        <v/>
      </c>
      <c r="C539" s="36"/>
      <c r="D539" s="37"/>
      <c r="E539" s="20" t="str">
        <f aca="false">IF($D539="","",IFERROR(INDEX(Classes!$D$2:$D$31,MATCH($D539,Classes!$A$2:$A$31,0)),""))</f>
        <v/>
      </c>
      <c r="F539" s="37"/>
      <c r="G539" s="37"/>
      <c r="H539" s="23" t="str">
        <f aca="false">IF(OR($G539="",N($E539)=0),"",$G539/$E539)</f>
        <v/>
      </c>
      <c r="I539" s="20" t="str">
        <f aca="false">IF(OR($F539="",$G539=""),"",MAX(0,$F539-$G539))</f>
        <v/>
      </c>
      <c r="J539" s="37"/>
    </row>
    <row r="540" customFormat="false" ht="15" hidden="false" customHeight="false" outlineLevel="0" collapsed="false">
      <c r="A540" s="35"/>
      <c r="B540" s="20" t="str">
        <f aca="false">IF($A540="","",TEXT($A540,"ddd"))</f>
        <v/>
      </c>
      <c r="C540" s="36"/>
      <c r="D540" s="37"/>
      <c r="E540" s="20" t="str">
        <f aca="false">IF($D540="","",IFERROR(INDEX(Classes!$D$2:$D$31,MATCH($D540,Classes!$A$2:$A$31,0)),""))</f>
        <v/>
      </c>
      <c r="F540" s="37"/>
      <c r="G540" s="37"/>
      <c r="H540" s="23" t="str">
        <f aca="false">IF(OR($G540="",N($E540)=0),"",$G540/$E540)</f>
        <v/>
      </c>
      <c r="I540" s="20" t="str">
        <f aca="false">IF(OR($F540="",$G540=""),"",MAX(0,$F540-$G540))</f>
        <v/>
      </c>
      <c r="J540" s="37"/>
    </row>
    <row r="541" customFormat="false" ht="15" hidden="false" customHeight="false" outlineLevel="0" collapsed="false">
      <c r="A541" s="35"/>
      <c r="B541" s="20" t="str">
        <f aca="false">IF($A541="","",TEXT($A541,"ddd"))</f>
        <v/>
      </c>
      <c r="C541" s="36"/>
      <c r="D541" s="37"/>
      <c r="E541" s="20" t="str">
        <f aca="false">IF($D541="","",IFERROR(INDEX(Classes!$D$2:$D$31,MATCH($D541,Classes!$A$2:$A$31,0)),""))</f>
        <v/>
      </c>
      <c r="F541" s="37"/>
      <c r="G541" s="37"/>
      <c r="H541" s="23" t="str">
        <f aca="false">IF(OR($G541="",N($E541)=0),"",$G541/$E541)</f>
        <v/>
      </c>
      <c r="I541" s="20" t="str">
        <f aca="false">IF(OR($F541="",$G541=""),"",MAX(0,$F541-$G541))</f>
        <v/>
      </c>
      <c r="J541" s="37"/>
    </row>
    <row r="542" customFormat="false" ht="15" hidden="false" customHeight="false" outlineLevel="0" collapsed="false">
      <c r="A542" s="35"/>
      <c r="B542" s="20" t="str">
        <f aca="false">IF($A542="","",TEXT($A542,"ddd"))</f>
        <v/>
      </c>
      <c r="C542" s="36"/>
      <c r="D542" s="37"/>
      <c r="E542" s="20" t="str">
        <f aca="false">IF($D542="","",IFERROR(INDEX(Classes!$D$2:$D$31,MATCH($D542,Classes!$A$2:$A$31,0)),""))</f>
        <v/>
      </c>
      <c r="F542" s="37"/>
      <c r="G542" s="37"/>
      <c r="H542" s="23" t="str">
        <f aca="false">IF(OR($G542="",N($E542)=0),"",$G542/$E542)</f>
        <v/>
      </c>
      <c r="I542" s="20" t="str">
        <f aca="false">IF(OR($F542="",$G542=""),"",MAX(0,$F542-$G542))</f>
        <v/>
      </c>
      <c r="J542" s="37"/>
    </row>
    <row r="543" customFormat="false" ht="15" hidden="false" customHeight="false" outlineLevel="0" collapsed="false">
      <c r="A543" s="35"/>
      <c r="B543" s="20" t="str">
        <f aca="false">IF($A543="","",TEXT($A543,"ddd"))</f>
        <v/>
      </c>
      <c r="C543" s="36"/>
      <c r="D543" s="37"/>
      <c r="E543" s="20" t="str">
        <f aca="false">IF($D543="","",IFERROR(INDEX(Classes!$D$2:$D$31,MATCH($D543,Classes!$A$2:$A$31,0)),""))</f>
        <v/>
      </c>
      <c r="F543" s="37"/>
      <c r="G543" s="37"/>
      <c r="H543" s="23" t="str">
        <f aca="false">IF(OR($G543="",N($E543)=0),"",$G543/$E543)</f>
        <v/>
      </c>
      <c r="I543" s="20" t="str">
        <f aca="false">IF(OR($F543="",$G543=""),"",MAX(0,$F543-$G543))</f>
        <v/>
      </c>
      <c r="J543" s="37"/>
    </row>
    <row r="544" customFormat="false" ht="15" hidden="false" customHeight="false" outlineLevel="0" collapsed="false">
      <c r="A544" s="35"/>
      <c r="B544" s="20" t="str">
        <f aca="false">IF($A544="","",TEXT($A544,"ddd"))</f>
        <v/>
      </c>
      <c r="C544" s="36"/>
      <c r="D544" s="37"/>
      <c r="E544" s="20" t="str">
        <f aca="false">IF($D544="","",IFERROR(INDEX(Classes!$D$2:$D$31,MATCH($D544,Classes!$A$2:$A$31,0)),""))</f>
        <v/>
      </c>
      <c r="F544" s="37"/>
      <c r="G544" s="37"/>
      <c r="H544" s="23" t="str">
        <f aca="false">IF(OR($G544="",N($E544)=0),"",$G544/$E544)</f>
        <v/>
      </c>
      <c r="I544" s="20" t="str">
        <f aca="false">IF(OR($F544="",$G544=""),"",MAX(0,$F544-$G544))</f>
        <v/>
      </c>
      <c r="J544" s="37"/>
    </row>
    <row r="545" customFormat="false" ht="15" hidden="false" customHeight="false" outlineLevel="0" collapsed="false">
      <c r="A545" s="35"/>
      <c r="B545" s="20" t="str">
        <f aca="false">IF($A545="","",TEXT($A545,"ddd"))</f>
        <v/>
      </c>
      <c r="C545" s="36"/>
      <c r="D545" s="37"/>
      <c r="E545" s="20" t="str">
        <f aca="false">IF($D545="","",IFERROR(INDEX(Classes!$D$2:$D$31,MATCH($D545,Classes!$A$2:$A$31,0)),""))</f>
        <v/>
      </c>
      <c r="F545" s="37"/>
      <c r="G545" s="37"/>
      <c r="H545" s="23" t="str">
        <f aca="false">IF(OR($G545="",N($E545)=0),"",$G545/$E545)</f>
        <v/>
      </c>
      <c r="I545" s="20" t="str">
        <f aca="false">IF(OR($F545="",$G545=""),"",MAX(0,$F545-$G545))</f>
        <v/>
      </c>
      <c r="J545" s="37"/>
    </row>
    <row r="546" customFormat="false" ht="15" hidden="false" customHeight="false" outlineLevel="0" collapsed="false">
      <c r="A546" s="35"/>
      <c r="B546" s="20" t="str">
        <f aca="false">IF($A546="","",TEXT($A546,"ddd"))</f>
        <v/>
      </c>
      <c r="C546" s="36"/>
      <c r="D546" s="37"/>
      <c r="E546" s="20" t="str">
        <f aca="false">IF($D546="","",IFERROR(INDEX(Classes!$D$2:$D$31,MATCH($D546,Classes!$A$2:$A$31,0)),""))</f>
        <v/>
      </c>
      <c r="F546" s="37"/>
      <c r="G546" s="37"/>
      <c r="H546" s="23" t="str">
        <f aca="false">IF(OR($G546="",N($E546)=0),"",$G546/$E546)</f>
        <v/>
      </c>
      <c r="I546" s="20" t="str">
        <f aca="false">IF(OR($F546="",$G546=""),"",MAX(0,$F546-$G546))</f>
        <v/>
      </c>
      <c r="J546" s="37"/>
    </row>
    <row r="547" customFormat="false" ht="15" hidden="false" customHeight="false" outlineLevel="0" collapsed="false">
      <c r="A547" s="35"/>
      <c r="B547" s="20" t="str">
        <f aca="false">IF($A547="","",TEXT($A547,"ddd"))</f>
        <v/>
      </c>
      <c r="C547" s="36"/>
      <c r="D547" s="37"/>
      <c r="E547" s="20" t="str">
        <f aca="false">IF($D547="","",IFERROR(INDEX(Classes!$D$2:$D$31,MATCH($D547,Classes!$A$2:$A$31,0)),""))</f>
        <v/>
      </c>
      <c r="F547" s="37"/>
      <c r="G547" s="37"/>
      <c r="H547" s="23" t="str">
        <f aca="false">IF(OR($G547="",N($E547)=0),"",$G547/$E547)</f>
        <v/>
      </c>
      <c r="I547" s="20" t="str">
        <f aca="false">IF(OR($F547="",$G547=""),"",MAX(0,$F547-$G547))</f>
        <v/>
      </c>
      <c r="J547" s="37"/>
    </row>
    <row r="548" customFormat="false" ht="15" hidden="false" customHeight="false" outlineLevel="0" collapsed="false">
      <c r="A548" s="35"/>
      <c r="B548" s="20" t="str">
        <f aca="false">IF($A548="","",TEXT($A548,"ddd"))</f>
        <v/>
      </c>
      <c r="C548" s="36"/>
      <c r="D548" s="37"/>
      <c r="E548" s="20" t="str">
        <f aca="false">IF($D548="","",IFERROR(INDEX(Classes!$D$2:$D$31,MATCH($D548,Classes!$A$2:$A$31,0)),""))</f>
        <v/>
      </c>
      <c r="F548" s="37"/>
      <c r="G548" s="37"/>
      <c r="H548" s="23" t="str">
        <f aca="false">IF(OR($G548="",N($E548)=0),"",$G548/$E548)</f>
        <v/>
      </c>
      <c r="I548" s="20" t="str">
        <f aca="false">IF(OR($F548="",$G548=""),"",MAX(0,$F548-$G548))</f>
        <v/>
      </c>
      <c r="J548" s="37"/>
    </row>
    <row r="549" customFormat="false" ht="15" hidden="false" customHeight="false" outlineLevel="0" collapsed="false">
      <c r="A549" s="35"/>
      <c r="B549" s="20" t="str">
        <f aca="false">IF($A549="","",TEXT($A549,"ddd"))</f>
        <v/>
      </c>
      <c r="C549" s="36"/>
      <c r="D549" s="37"/>
      <c r="E549" s="20" t="str">
        <f aca="false">IF($D549="","",IFERROR(INDEX(Classes!$D$2:$D$31,MATCH($D549,Classes!$A$2:$A$31,0)),""))</f>
        <v/>
      </c>
      <c r="F549" s="37"/>
      <c r="G549" s="37"/>
      <c r="H549" s="23" t="str">
        <f aca="false">IF(OR($G549="",N($E549)=0),"",$G549/$E549)</f>
        <v/>
      </c>
      <c r="I549" s="20" t="str">
        <f aca="false">IF(OR($F549="",$G549=""),"",MAX(0,$F549-$G549))</f>
        <v/>
      </c>
      <c r="J549" s="37"/>
    </row>
    <row r="550" customFormat="false" ht="15" hidden="false" customHeight="false" outlineLevel="0" collapsed="false">
      <c r="A550" s="35"/>
      <c r="B550" s="20" t="str">
        <f aca="false">IF($A550="","",TEXT($A550,"ddd"))</f>
        <v/>
      </c>
      <c r="C550" s="36"/>
      <c r="D550" s="37"/>
      <c r="E550" s="20" t="str">
        <f aca="false">IF($D550="","",IFERROR(INDEX(Classes!$D$2:$D$31,MATCH($D550,Classes!$A$2:$A$31,0)),""))</f>
        <v/>
      </c>
      <c r="F550" s="37"/>
      <c r="G550" s="37"/>
      <c r="H550" s="23" t="str">
        <f aca="false">IF(OR($G550="",N($E550)=0),"",$G550/$E550)</f>
        <v/>
      </c>
      <c r="I550" s="20" t="str">
        <f aca="false">IF(OR($F550="",$G550=""),"",MAX(0,$F550-$G550))</f>
        <v/>
      </c>
      <c r="J550" s="37"/>
    </row>
    <row r="551" customFormat="false" ht="15" hidden="false" customHeight="false" outlineLevel="0" collapsed="false">
      <c r="A551" s="35"/>
      <c r="B551" s="20" t="str">
        <f aca="false">IF($A551="","",TEXT($A551,"ddd"))</f>
        <v/>
      </c>
      <c r="C551" s="36"/>
      <c r="D551" s="37"/>
      <c r="E551" s="20" t="str">
        <f aca="false">IF($D551="","",IFERROR(INDEX(Classes!$D$2:$D$31,MATCH($D551,Classes!$A$2:$A$31,0)),""))</f>
        <v/>
      </c>
      <c r="F551" s="37"/>
      <c r="G551" s="37"/>
      <c r="H551" s="23" t="str">
        <f aca="false">IF(OR($G551="",N($E551)=0),"",$G551/$E551)</f>
        <v/>
      </c>
      <c r="I551" s="20" t="str">
        <f aca="false">IF(OR($F551="",$G551=""),"",MAX(0,$F551-$G551))</f>
        <v/>
      </c>
      <c r="J551" s="37"/>
    </row>
    <row r="552" customFormat="false" ht="15" hidden="false" customHeight="false" outlineLevel="0" collapsed="false">
      <c r="A552" s="35"/>
      <c r="B552" s="20" t="str">
        <f aca="false">IF($A552="","",TEXT($A552,"ddd"))</f>
        <v/>
      </c>
      <c r="C552" s="36"/>
      <c r="D552" s="37"/>
      <c r="E552" s="20" t="str">
        <f aca="false">IF($D552="","",IFERROR(INDEX(Classes!$D$2:$D$31,MATCH($D552,Classes!$A$2:$A$31,0)),""))</f>
        <v/>
      </c>
      <c r="F552" s="37"/>
      <c r="G552" s="37"/>
      <c r="H552" s="23" t="str">
        <f aca="false">IF(OR($G552="",N($E552)=0),"",$G552/$E552)</f>
        <v/>
      </c>
      <c r="I552" s="20" t="str">
        <f aca="false">IF(OR($F552="",$G552=""),"",MAX(0,$F552-$G552))</f>
        <v/>
      </c>
      <c r="J552" s="37"/>
    </row>
    <row r="553" customFormat="false" ht="15" hidden="false" customHeight="false" outlineLevel="0" collapsed="false">
      <c r="A553" s="35"/>
      <c r="B553" s="20" t="str">
        <f aca="false">IF($A553="","",TEXT($A553,"ddd"))</f>
        <v/>
      </c>
      <c r="C553" s="36"/>
      <c r="D553" s="37"/>
      <c r="E553" s="20" t="str">
        <f aca="false">IF($D553="","",IFERROR(INDEX(Classes!$D$2:$D$31,MATCH($D553,Classes!$A$2:$A$31,0)),""))</f>
        <v/>
      </c>
      <c r="F553" s="37"/>
      <c r="G553" s="37"/>
      <c r="H553" s="23" t="str">
        <f aca="false">IF(OR($G553="",N($E553)=0),"",$G553/$E553)</f>
        <v/>
      </c>
      <c r="I553" s="20" t="str">
        <f aca="false">IF(OR($F553="",$G553=""),"",MAX(0,$F553-$G553))</f>
        <v/>
      </c>
      <c r="J553" s="37"/>
    </row>
    <row r="554" customFormat="false" ht="15" hidden="false" customHeight="false" outlineLevel="0" collapsed="false">
      <c r="A554" s="35"/>
      <c r="B554" s="20" t="str">
        <f aca="false">IF($A554="","",TEXT($A554,"ddd"))</f>
        <v/>
      </c>
      <c r="C554" s="36"/>
      <c r="D554" s="37"/>
      <c r="E554" s="20" t="str">
        <f aca="false">IF($D554="","",IFERROR(INDEX(Classes!$D$2:$D$31,MATCH($D554,Classes!$A$2:$A$31,0)),""))</f>
        <v/>
      </c>
      <c r="F554" s="37"/>
      <c r="G554" s="37"/>
      <c r="H554" s="23" t="str">
        <f aca="false">IF(OR($G554="",N($E554)=0),"",$G554/$E554)</f>
        <v/>
      </c>
      <c r="I554" s="20" t="str">
        <f aca="false">IF(OR($F554="",$G554=""),"",MAX(0,$F554-$G554))</f>
        <v/>
      </c>
      <c r="J554" s="37"/>
    </row>
    <row r="555" customFormat="false" ht="15" hidden="false" customHeight="false" outlineLevel="0" collapsed="false">
      <c r="A555" s="35"/>
      <c r="B555" s="20" t="str">
        <f aca="false">IF($A555="","",TEXT($A555,"ddd"))</f>
        <v/>
      </c>
      <c r="C555" s="36"/>
      <c r="D555" s="37"/>
      <c r="E555" s="20" t="str">
        <f aca="false">IF($D555="","",IFERROR(INDEX(Classes!$D$2:$D$31,MATCH($D555,Classes!$A$2:$A$31,0)),""))</f>
        <v/>
      </c>
      <c r="F555" s="37"/>
      <c r="G555" s="37"/>
      <c r="H555" s="23" t="str">
        <f aca="false">IF(OR($G555="",N($E555)=0),"",$G555/$E555)</f>
        <v/>
      </c>
      <c r="I555" s="20" t="str">
        <f aca="false">IF(OR($F555="",$G555=""),"",MAX(0,$F555-$G555))</f>
        <v/>
      </c>
      <c r="J555" s="37"/>
    </row>
    <row r="556" customFormat="false" ht="15" hidden="false" customHeight="false" outlineLevel="0" collapsed="false">
      <c r="A556" s="35"/>
      <c r="B556" s="20" t="str">
        <f aca="false">IF($A556="","",TEXT($A556,"ddd"))</f>
        <v/>
      </c>
      <c r="C556" s="36"/>
      <c r="D556" s="37"/>
      <c r="E556" s="20" t="str">
        <f aca="false">IF($D556="","",IFERROR(INDEX(Classes!$D$2:$D$31,MATCH($D556,Classes!$A$2:$A$31,0)),""))</f>
        <v/>
      </c>
      <c r="F556" s="37"/>
      <c r="G556" s="37"/>
      <c r="H556" s="23" t="str">
        <f aca="false">IF(OR($G556="",N($E556)=0),"",$G556/$E556)</f>
        <v/>
      </c>
      <c r="I556" s="20" t="str">
        <f aca="false">IF(OR($F556="",$G556=""),"",MAX(0,$F556-$G556))</f>
        <v/>
      </c>
      <c r="J556" s="37"/>
    </row>
    <row r="557" customFormat="false" ht="15" hidden="false" customHeight="false" outlineLevel="0" collapsed="false">
      <c r="A557" s="35"/>
      <c r="B557" s="20" t="str">
        <f aca="false">IF($A557="","",TEXT($A557,"ddd"))</f>
        <v/>
      </c>
      <c r="C557" s="36"/>
      <c r="D557" s="37"/>
      <c r="E557" s="20" t="str">
        <f aca="false">IF($D557="","",IFERROR(INDEX(Classes!$D$2:$D$31,MATCH($D557,Classes!$A$2:$A$31,0)),""))</f>
        <v/>
      </c>
      <c r="F557" s="37"/>
      <c r="G557" s="37"/>
      <c r="H557" s="23" t="str">
        <f aca="false">IF(OR($G557="",N($E557)=0),"",$G557/$E557)</f>
        <v/>
      </c>
      <c r="I557" s="20" t="str">
        <f aca="false">IF(OR($F557="",$G557=""),"",MAX(0,$F557-$G557))</f>
        <v/>
      </c>
      <c r="J557" s="37"/>
    </row>
    <row r="558" customFormat="false" ht="15" hidden="false" customHeight="false" outlineLevel="0" collapsed="false">
      <c r="A558" s="35"/>
      <c r="B558" s="20" t="str">
        <f aca="false">IF($A558="","",TEXT($A558,"ddd"))</f>
        <v/>
      </c>
      <c r="C558" s="36"/>
      <c r="D558" s="37"/>
      <c r="E558" s="20" t="str">
        <f aca="false">IF($D558="","",IFERROR(INDEX(Classes!$D$2:$D$31,MATCH($D558,Classes!$A$2:$A$31,0)),""))</f>
        <v/>
      </c>
      <c r="F558" s="37"/>
      <c r="G558" s="37"/>
      <c r="H558" s="23" t="str">
        <f aca="false">IF(OR($G558="",N($E558)=0),"",$G558/$E558)</f>
        <v/>
      </c>
      <c r="I558" s="20" t="str">
        <f aca="false">IF(OR($F558="",$G558=""),"",MAX(0,$F558-$G558))</f>
        <v/>
      </c>
      <c r="J558" s="37"/>
    </row>
    <row r="559" customFormat="false" ht="15" hidden="false" customHeight="false" outlineLevel="0" collapsed="false">
      <c r="A559" s="35"/>
      <c r="B559" s="20" t="str">
        <f aca="false">IF($A559="","",TEXT($A559,"ddd"))</f>
        <v/>
      </c>
      <c r="C559" s="36"/>
      <c r="D559" s="37"/>
      <c r="E559" s="20" t="str">
        <f aca="false">IF($D559="","",IFERROR(INDEX(Classes!$D$2:$D$31,MATCH($D559,Classes!$A$2:$A$31,0)),""))</f>
        <v/>
      </c>
      <c r="F559" s="37"/>
      <c r="G559" s="37"/>
      <c r="H559" s="23" t="str">
        <f aca="false">IF(OR($G559="",N($E559)=0),"",$G559/$E559)</f>
        <v/>
      </c>
      <c r="I559" s="20" t="str">
        <f aca="false">IF(OR($F559="",$G559=""),"",MAX(0,$F559-$G559))</f>
        <v/>
      </c>
      <c r="J559" s="37"/>
    </row>
    <row r="560" customFormat="false" ht="15" hidden="false" customHeight="false" outlineLevel="0" collapsed="false">
      <c r="A560" s="35"/>
      <c r="B560" s="20" t="str">
        <f aca="false">IF($A560="","",TEXT($A560,"ddd"))</f>
        <v/>
      </c>
      <c r="C560" s="36"/>
      <c r="D560" s="37"/>
      <c r="E560" s="20" t="str">
        <f aca="false">IF($D560="","",IFERROR(INDEX(Classes!$D$2:$D$31,MATCH($D560,Classes!$A$2:$A$31,0)),""))</f>
        <v/>
      </c>
      <c r="F560" s="37"/>
      <c r="G560" s="37"/>
      <c r="H560" s="23" t="str">
        <f aca="false">IF(OR($G560="",N($E560)=0),"",$G560/$E560)</f>
        <v/>
      </c>
      <c r="I560" s="20" t="str">
        <f aca="false">IF(OR($F560="",$G560=""),"",MAX(0,$F560-$G560))</f>
        <v/>
      </c>
      <c r="J560" s="37"/>
    </row>
    <row r="561" customFormat="false" ht="15" hidden="false" customHeight="false" outlineLevel="0" collapsed="false">
      <c r="A561" s="35"/>
      <c r="B561" s="20" t="str">
        <f aca="false">IF($A561="","",TEXT($A561,"ddd"))</f>
        <v/>
      </c>
      <c r="C561" s="36"/>
      <c r="D561" s="37"/>
      <c r="E561" s="20" t="str">
        <f aca="false">IF($D561="","",IFERROR(INDEX(Classes!$D$2:$D$31,MATCH($D561,Classes!$A$2:$A$31,0)),""))</f>
        <v/>
      </c>
      <c r="F561" s="37"/>
      <c r="G561" s="37"/>
      <c r="H561" s="23" t="str">
        <f aca="false">IF(OR($G561="",N($E561)=0),"",$G561/$E561)</f>
        <v/>
      </c>
      <c r="I561" s="20" t="str">
        <f aca="false">IF(OR($F561="",$G561=""),"",MAX(0,$F561-$G561))</f>
        <v/>
      </c>
      <c r="J561" s="37"/>
    </row>
    <row r="562" customFormat="false" ht="15" hidden="false" customHeight="false" outlineLevel="0" collapsed="false">
      <c r="A562" s="35"/>
      <c r="B562" s="20" t="str">
        <f aca="false">IF($A562="","",TEXT($A562,"ddd"))</f>
        <v/>
      </c>
      <c r="C562" s="36"/>
      <c r="D562" s="37"/>
      <c r="E562" s="20" t="str">
        <f aca="false">IF($D562="","",IFERROR(INDEX(Classes!$D$2:$D$31,MATCH($D562,Classes!$A$2:$A$31,0)),""))</f>
        <v/>
      </c>
      <c r="F562" s="37"/>
      <c r="G562" s="37"/>
      <c r="H562" s="23" t="str">
        <f aca="false">IF(OR($G562="",N($E562)=0),"",$G562/$E562)</f>
        <v/>
      </c>
      <c r="I562" s="20" t="str">
        <f aca="false">IF(OR($F562="",$G562=""),"",MAX(0,$F562-$G562))</f>
        <v/>
      </c>
      <c r="J562" s="37"/>
    </row>
    <row r="563" customFormat="false" ht="15" hidden="false" customHeight="false" outlineLevel="0" collapsed="false">
      <c r="A563" s="35"/>
      <c r="B563" s="20" t="str">
        <f aca="false">IF($A563="","",TEXT($A563,"ddd"))</f>
        <v/>
      </c>
      <c r="C563" s="36"/>
      <c r="D563" s="37"/>
      <c r="E563" s="20" t="str">
        <f aca="false">IF($D563="","",IFERROR(INDEX(Classes!$D$2:$D$31,MATCH($D563,Classes!$A$2:$A$31,0)),""))</f>
        <v/>
      </c>
      <c r="F563" s="37"/>
      <c r="G563" s="37"/>
      <c r="H563" s="23" t="str">
        <f aca="false">IF(OR($G563="",N($E563)=0),"",$G563/$E563)</f>
        <v/>
      </c>
      <c r="I563" s="20" t="str">
        <f aca="false">IF(OR($F563="",$G563=""),"",MAX(0,$F563-$G563))</f>
        <v/>
      </c>
      <c r="J563" s="37"/>
    </row>
    <row r="564" customFormat="false" ht="15" hidden="false" customHeight="false" outlineLevel="0" collapsed="false">
      <c r="A564" s="35"/>
      <c r="B564" s="20" t="str">
        <f aca="false">IF($A564="","",TEXT($A564,"ddd"))</f>
        <v/>
      </c>
      <c r="C564" s="36"/>
      <c r="D564" s="37"/>
      <c r="E564" s="20" t="str">
        <f aca="false">IF($D564="","",IFERROR(INDEX(Classes!$D$2:$D$31,MATCH($D564,Classes!$A$2:$A$31,0)),""))</f>
        <v/>
      </c>
      <c r="F564" s="37"/>
      <c r="G564" s="37"/>
      <c r="H564" s="23" t="str">
        <f aca="false">IF(OR($G564="",N($E564)=0),"",$G564/$E564)</f>
        <v/>
      </c>
      <c r="I564" s="20" t="str">
        <f aca="false">IF(OR($F564="",$G564=""),"",MAX(0,$F564-$G564))</f>
        <v/>
      </c>
      <c r="J564" s="37"/>
    </row>
    <row r="565" customFormat="false" ht="15" hidden="false" customHeight="false" outlineLevel="0" collapsed="false">
      <c r="A565" s="35"/>
      <c r="B565" s="20" t="str">
        <f aca="false">IF($A565="","",TEXT($A565,"ddd"))</f>
        <v/>
      </c>
      <c r="C565" s="36"/>
      <c r="D565" s="37"/>
      <c r="E565" s="20" t="str">
        <f aca="false">IF($D565="","",IFERROR(INDEX(Classes!$D$2:$D$31,MATCH($D565,Classes!$A$2:$A$31,0)),""))</f>
        <v/>
      </c>
      <c r="F565" s="37"/>
      <c r="G565" s="37"/>
      <c r="H565" s="23" t="str">
        <f aca="false">IF(OR($G565="",N($E565)=0),"",$G565/$E565)</f>
        <v/>
      </c>
      <c r="I565" s="20" t="str">
        <f aca="false">IF(OR($F565="",$G565=""),"",MAX(0,$F565-$G565))</f>
        <v/>
      </c>
      <c r="J565" s="37"/>
    </row>
    <row r="566" customFormat="false" ht="15" hidden="false" customHeight="false" outlineLevel="0" collapsed="false">
      <c r="A566" s="35"/>
      <c r="B566" s="20" t="str">
        <f aca="false">IF($A566="","",TEXT($A566,"ddd"))</f>
        <v/>
      </c>
      <c r="C566" s="36"/>
      <c r="D566" s="37"/>
      <c r="E566" s="20" t="str">
        <f aca="false">IF($D566="","",IFERROR(INDEX(Classes!$D$2:$D$31,MATCH($D566,Classes!$A$2:$A$31,0)),""))</f>
        <v/>
      </c>
      <c r="F566" s="37"/>
      <c r="G566" s="37"/>
      <c r="H566" s="23" t="str">
        <f aca="false">IF(OR($G566="",N($E566)=0),"",$G566/$E566)</f>
        <v/>
      </c>
      <c r="I566" s="20" t="str">
        <f aca="false">IF(OR($F566="",$G566=""),"",MAX(0,$F566-$G566))</f>
        <v/>
      </c>
      <c r="J566" s="37"/>
    </row>
    <row r="567" customFormat="false" ht="15" hidden="false" customHeight="false" outlineLevel="0" collapsed="false">
      <c r="A567" s="35"/>
      <c r="B567" s="20" t="str">
        <f aca="false">IF($A567="","",TEXT($A567,"ddd"))</f>
        <v/>
      </c>
      <c r="C567" s="36"/>
      <c r="D567" s="37"/>
      <c r="E567" s="20" t="str">
        <f aca="false">IF($D567="","",IFERROR(INDEX(Classes!$D$2:$D$31,MATCH($D567,Classes!$A$2:$A$31,0)),""))</f>
        <v/>
      </c>
      <c r="F567" s="37"/>
      <c r="G567" s="37"/>
      <c r="H567" s="23" t="str">
        <f aca="false">IF(OR($G567="",N($E567)=0),"",$G567/$E567)</f>
        <v/>
      </c>
      <c r="I567" s="20" t="str">
        <f aca="false">IF(OR($F567="",$G567=""),"",MAX(0,$F567-$G567))</f>
        <v/>
      </c>
      <c r="J567" s="37"/>
    </row>
    <row r="568" customFormat="false" ht="15" hidden="false" customHeight="false" outlineLevel="0" collapsed="false">
      <c r="A568" s="35"/>
      <c r="B568" s="20" t="str">
        <f aca="false">IF($A568="","",TEXT($A568,"ddd"))</f>
        <v/>
      </c>
      <c r="C568" s="36"/>
      <c r="D568" s="37"/>
      <c r="E568" s="20" t="str">
        <f aca="false">IF($D568="","",IFERROR(INDEX(Classes!$D$2:$D$31,MATCH($D568,Classes!$A$2:$A$31,0)),""))</f>
        <v/>
      </c>
      <c r="F568" s="37"/>
      <c r="G568" s="37"/>
      <c r="H568" s="23" t="str">
        <f aca="false">IF(OR($G568="",N($E568)=0),"",$G568/$E568)</f>
        <v/>
      </c>
      <c r="I568" s="20" t="str">
        <f aca="false">IF(OR($F568="",$G568=""),"",MAX(0,$F568-$G568))</f>
        <v/>
      </c>
      <c r="J568" s="37"/>
    </row>
    <row r="569" customFormat="false" ht="15" hidden="false" customHeight="false" outlineLevel="0" collapsed="false">
      <c r="A569" s="35"/>
      <c r="B569" s="20" t="str">
        <f aca="false">IF($A569="","",TEXT($A569,"ddd"))</f>
        <v/>
      </c>
      <c r="C569" s="36"/>
      <c r="D569" s="37"/>
      <c r="E569" s="20" t="str">
        <f aca="false">IF($D569="","",IFERROR(INDEX(Classes!$D$2:$D$31,MATCH($D569,Classes!$A$2:$A$31,0)),""))</f>
        <v/>
      </c>
      <c r="F569" s="37"/>
      <c r="G569" s="37"/>
      <c r="H569" s="23" t="str">
        <f aca="false">IF(OR($G569="",N($E569)=0),"",$G569/$E569)</f>
        <v/>
      </c>
      <c r="I569" s="20" t="str">
        <f aca="false">IF(OR($F569="",$G569=""),"",MAX(0,$F569-$G569))</f>
        <v/>
      </c>
      <c r="J569" s="37"/>
    </row>
    <row r="570" customFormat="false" ht="15" hidden="false" customHeight="false" outlineLevel="0" collapsed="false">
      <c r="A570" s="35"/>
      <c r="B570" s="20" t="str">
        <f aca="false">IF($A570="","",TEXT($A570,"ddd"))</f>
        <v/>
      </c>
      <c r="C570" s="36"/>
      <c r="D570" s="37"/>
      <c r="E570" s="20" t="str">
        <f aca="false">IF($D570="","",IFERROR(INDEX(Classes!$D$2:$D$31,MATCH($D570,Classes!$A$2:$A$31,0)),""))</f>
        <v/>
      </c>
      <c r="F570" s="37"/>
      <c r="G570" s="37"/>
      <c r="H570" s="23" t="str">
        <f aca="false">IF(OR($G570="",N($E570)=0),"",$G570/$E570)</f>
        <v/>
      </c>
      <c r="I570" s="20" t="str">
        <f aca="false">IF(OR($F570="",$G570=""),"",MAX(0,$F570-$G570))</f>
        <v/>
      </c>
      <c r="J570" s="37"/>
    </row>
    <row r="571" customFormat="false" ht="15" hidden="false" customHeight="false" outlineLevel="0" collapsed="false">
      <c r="A571" s="35"/>
      <c r="B571" s="20" t="str">
        <f aca="false">IF($A571="","",TEXT($A571,"ddd"))</f>
        <v/>
      </c>
      <c r="C571" s="36"/>
      <c r="D571" s="37"/>
      <c r="E571" s="20" t="str">
        <f aca="false">IF($D571="","",IFERROR(INDEX(Classes!$D$2:$D$31,MATCH($D571,Classes!$A$2:$A$31,0)),""))</f>
        <v/>
      </c>
      <c r="F571" s="37"/>
      <c r="G571" s="37"/>
      <c r="H571" s="23" t="str">
        <f aca="false">IF(OR($G571="",N($E571)=0),"",$G571/$E571)</f>
        <v/>
      </c>
      <c r="I571" s="20" t="str">
        <f aca="false">IF(OR($F571="",$G571=""),"",MAX(0,$F571-$G571))</f>
        <v/>
      </c>
      <c r="J571" s="37"/>
    </row>
    <row r="572" customFormat="false" ht="15" hidden="false" customHeight="false" outlineLevel="0" collapsed="false">
      <c r="A572" s="35"/>
      <c r="B572" s="20" t="str">
        <f aca="false">IF($A572="","",TEXT($A572,"ddd"))</f>
        <v/>
      </c>
      <c r="C572" s="36"/>
      <c r="D572" s="37"/>
      <c r="E572" s="20" t="str">
        <f aca="false">IF($D572="","",IFERROR(INDEX(Classes!$D$2:$D$31,MATCH($D572,Classes!$A$2:$A$31,0)),""))</f>
        <v/>
      </c>
      <c r="F572" s="37"/>
      <c r="G572" s="37"/>
      <c r="H572" s="23" t="str">
        <f aca="false">IF(OR($G572="",N($E572)=0),"",$G572/$E572)</f>
        <v/>
      </c>
      <c r="I572" s="20" t="str">
        <f aca="false">IF(OR($F572="",$G572=""),"",MAX(0,$F572-$G572))</f>
        <v/>
      </c>
      <c r="J572" s="37"/>
    </row>
    <row r="573" customFormat="false" ht="15" hidden="false" customHeight="false" outlineLevel="0" collapsed="false">
      <c r="A573" s="35"/>
      <c r="B573" s="20" t="str">
        <f aca="false">IF($A573="","",TEXT($A573,"ddd"))</f>
        <v/>
      </c>
      <c r="C573" s="36"/>
      <c r="D573" s="37"/>
      <c r="E573" s="20" t="str">
        <f aca="false">IF($D573="","",IFERROR(INDEX(Classes!$D$2:$D$31,MATCH($D573,Classes!$A$2:$A$31,0)),""))</f>
        <v/>
      </c>
      <c r="F573" s="37"/>
      <c r="G573" s="37"/>
      <c r="H573" s="23" t="str">
        <f aca="false">IF(OR($G573="",N($E573)=0),"",$G573/$E573)</f>
        <v/>
      </c>
      <c r="I573" s="20" t="str">
        <f aca="false">IF(OR($F573="",$G573=""),"",MAX(0,$F573-$G573))</f>
        <v/>
      </c>
      <c r="J573" s="37"/>
    </row>
    <row r="574" customFormat="false" ht="15" hidden="false" customHeight="false" outlineLevel="0" collapsed="false">
      <c r="A574" s="35"/>
      <c r="B574" s="20" t="str">
        <f aca="false">IF($A574="","",TEXT($A574,"ddd"))</f>
        <v/>
      </c>
      <c r="C574" s="36"/>
      <c r="D574" s="37"/>
      <c r="E574" s="20" t="str">
        <f aca="false">IF($D574="","",IFERROR(INDEX(Classes!$D$2:$D$31,MATCH($D574,Classes!$A$2:$A$31,0)),""))</f>
        <v/>
      </c>
      <c r="F574" s="37"/>
      <c r="G574" s="37"/>
      <c r="H574" s="23" t="str">
        <f aca="false">IF(OR($G574="",N($E574)=0),"",$G574/$E574)</f>
        <v/>
      </c>
      <c r="I574" s="20" t="str">
        <f aca="false">IF(OR($F574="",$G574=""),"",MAX(0,$F574-$G574))</f>
        <v/>
      </c>
      <c r="J574" s="37"/>
    </row>
    <row r="575" customFormat="false" ht="15" hidden="false" customHeight="false" outlineLevel="0" collapsed="false">
      <c r="A575" s="35"/>
      <c r="B575" s="20" t="str">
        <f aca="false">IF($A575="","",TEXT($A575,"ddd"))</f>
        <v/>
      </c>
      <c r="C575" s="36"/>
      <c r="D575" s="37"/>
      <c r="E575" s="20" t="str">
        <f aca="false">IF($D575="","",IFERROR(INDEX(Classes!$D$2:$D$31,MATCH($D575,Classes!$A$2:$A$31,0)),""))</f>
        <v/>
      </c>
      <c r="F575" s="37"/>
      <c r="G575" s="37"/>
      <c r="H575" s="23" t="str">
        <f aca="false">IF(OR($G575="",N($E575)=0),"",$G575/$E575)</f>
        <v/>
      </c>
      <c r="I575" s="20" t="str">
        <f aca="false">IF(OR($F575="",$G575=""),"",MAX(0,$F575-$G575))</f>
        <v/>
      </c>
      <c r="J575" s="37"/>
    </row>
    <row r="576" customFormat="false" ht="15" hidden="false" customHeight="false" outlineLevel="0" collapsed="false">
      <c r="A576" s="35"/>
      <c r="B576" s="20" t="str">
        <f aca="false">IF($A576="","",TEXT($A576,"ddd"))</f>
        <v/>
      </c>
      <c r="C576" s="36"/>
      <c r="D576" s="37"/>
      <c r="E576" s="20" t="str">
        <f aca="false">IF($D576="","",IFERROR(INDEX(Classes!$D$2:$D$31,MATCH($D576,Classes!$A$2:$A$31,0)),""))</f>
        <v/>
      </c>
      <c r="F576" s="37"/>
      <c r="G576" s="37"/>
      <c r="H576" s="23" t="str">
        <f aca="false">IF(OR($G576="",N($E576)=0),"",$G576/$E576)</f>
        <v/>
      </c>
      <c r="I576" s="20" t="str">
        <f aca="false">IF(OR($F576="",$G576=""),"",MAX(0,$F576-$G576))</f>
        <v/>
      </c>
      <c r="J576" s="37"/>
    </row>
    <row r="577" customFormat="false" ht="15" hidden="false" customHeight="false" outlineLevel="0" collapsed="false">
      <c r="A577" s="35"/>
      <c r="B577" s="20" t="str">
        <f aca="false">IF($A577="","",TEXT($A577,"ddd"))</f>
        <v/>
      </c>
      <c r="C577" s="36"/>
      <c r="D577" s="37"/>
      <c r="E577" s="20" t="str">
        <f aca="false">IF($D577="","",IFERROR(INDEX(Classes!$D$2:$D$31,MATCH($D577,Classes!$A$2:$A$31,0)),""))</f>
        <v/>
      </c>
      <c r="F577" s="37"/>
      <c r="G577" s="37"/>
      <c r="H577" s="23" t="str">
        <f aca="false">IF(OR($G577="",N($E577)=0),"",$G577/$E577)</f>
        <v/>
      </c>
      <c r="I577" s="20" t="str">
        <f aca="false">IF(OR($F577="",$G577=""),"",MAX(0,$F577-$G577))</f>
        <v/>
      </c>
      <c r="J577" s="37"/>
    </row>
    <row r="578" customFormat="false" ht="15" hidden="false" customHeight="false" outlineLevel="0" collapsed="false">
      <c r="A578" s="35"/>
      <c r="B578" s="20" t="str">
        <f aca="false">IF($A578="","",TEXT($A578,"ddd"))</f>
        <v/>
      </c>
      <c r="C578" s="36"/>
      <c r="D578" s="37"/>
      <c r="E578" s="20" t="str">
        <f aca="false">IF($D578="","",IFERROR(INDEX(Classes!$D$2:$D$31,MATCH($D578,Classes!$A$2:$A$31,0)),""))</f>
        <v/>
      </c>
      <c r="F578" s="37"/>
      <c r="G578" s="37"/>
      <c r="H578" s="23" t="str">
        <f aca="false">IF(OR($G578="",N($E578)=0),"",$G578/$E578)</f>
        <v/>
      </c>
      <c r="I578" s="20" t="str">
        <f aca="false">IF(OR($F578="",$G578=""),"",MAX(0,$F578-$G578))</f>
        <v/>
      </c>
      <c r="J578" s="37"/>
    </row>
    <row r="579" customFormat="false" ht="15" hidden="false" customHeight="false" outlineLevel="0" collapsed="false">
      <c r="A579" s="35"/>
      <c r="B579" s="20" t="str">
        <f aca="false">IF($A579="","",TEXT($A579,"ddd"))</f>
        <v/>
      </c>
      <c r="C579" s="36"/>
      <c r="D579" s="37"/>
      <c r="E579" s="20" t="str">
        <f aca="false">IF($D579="","",IFERROR(INDEX(Classes!$D$2:$D$31,MATCH($D579,Classes!$A$2:$A$31,0)),""))</f>
        <v/>
      </c>
      <c r="F579" s="37"/>
      <c r="G579" s="37"/>
      <c r="H579" s="23" t="str">
        <f aca="false">IF(OR($G579="",N($E579)=0),"",$G579/$E579)</f>
        <v/>
      </c>
      <c r="I579" s="20" t="str">
        <f aca="false">IF(OR($F579="",$G579=""),"",MAX(0,$F579-$G579))</f>
        <v/>
      </c>
      <c r="J579" s="37"/>
    </row>
    <row r="580" customFormat="false" ht="15" hidden="false" customHeight="false" outlineLevel="0" collapsed="false">
      <c r="A580" s="35"/>
      <c r="B580" s="20" t="str">
        <f aca="false">IF($A580="","",TEXT($A580,"ddd"))</f>
        <v/>
      </c>
      <c r="C580" s="36"/>
      <c r="D580" s="37"/>
      <c r="E580" s="20" t="str">
        <f aca="false">IF($D580="","",IFERROR(INDEX(Classes!$D$2:$D$31,MATCH($D580,Classes!$A$2:$A$31,0)),""))</f>
        <v/>
      </c>
      <c r="F580" s="37"/>
      <c r="G580" s="37"/>
      <c r="H580" s="23" t="str">
        <f aca="false">IF(OR($G580="",N($E580)=0),"",$G580/$E580)</f>
        <v/>
      </c>
      <c r="I580" s="20" t="str">
        <f aca="false">IF(OR($F580="",$G580=""),"",MAX(0,$F580-$G580))</f>
        <v/>
      </c>
      <c r="J580" s="37"/>
    </row>
    <row r="581" customFormat="false" ht="15" hidden="false" customHeight="false" outlineLevel="0" collapsed="false">
      <c r="A581" s="35"/>
      <c r="B581" s="20" t="str">
        <f aca="false">IF($A581="","",TEXT($A581,"ddd"))</f>
        <v/>
      </c>
      <c r="C581" s="36"/>
      <c r="D581" s="37"/>
      <c r="E581" s="20" t="str">
        <f aca="false">IF($D581="","",IFERROR(INDEX(Classes!$D$2:$D$31,MATCH($D581,Classes!$A$2:$A$31,0)),""))</f>
        <v/>
      </c>
      <c r="F581" s="37"/>
      <c r="G581" s="37"/>
      <c r="H581" s="23" t="str">
        <f aca="false">IF(OR($G581="",N($E581)=0),"",$G581/$E581)</f>
        <v/>
      </c>
      <c r="I581" s="20" t="str">
        <f aca="false">IF(OR($F581="",$G581=""),"",MAX(0,$F581-$G581))</f>
        <v/>
      </c>
      <c r="J581" s="37"/>
    </row>
    <row r="582" customFormat="false" ht="15" hidden="false" customHeight="false" outlineLevel="0" collapsed="false">
      <c r="A582" s="35"/>
      <c r="B582" s="20" t="str">
        <f aca="false">IF($A582="","",TEXT($A582,"ddd"))</f>
        <v/>
      </c>
      <c r="C582" s="36"/>
      <c r="D582" s="37"/>
      <c r="E582" s="20" t="str">
        <f aca="false">IF($D582="","",IFERROR(INDEX(Classes!$D$2:$D$31,MATCH($D582,Classes!$A$2:$A$31,0)),""))</f>
        <v/>
      </c>
      <c r="F582" s="37"/>
      <c r="G582" s="37"/>
      <c r="H582" s="23" t="str">
        <f aca="false">IF(OR($G582="",N($E582)=0),"",$G582/$E582)</f>
        <v/>
      </c>
      <c r="I582" s="20" t="str">
        <f aca="false">IF(OR($F582="",$G582=""),"",MAX(0,$F582-$G582))</f>
        <v/>
      </c>
      <c r="J582" s="37"/>
    </row>
    <row r="583" customFormat="false" ht="15" hidden="false" customHeight="false" outlineLevel="0" collapsed="false">
      <c r="A583" s="35"/>
      <c r="B583" s="20" t="str">
        <f aca="false">IF($A583="","",TEXT($A583,"ddd"))</f>
        <v/>
      </c>
      <c r="C583" s="36"/>
      <c r="D583" s="37"/>
      <c r="E583" s="20" t="str">
        <f aca="false">IF($D583="","",IFERROR(INDEX(Classes!$D$2:$D$31,MATCH($D583,Classes!$A$2:$A$31,0)),""))</f>
        <v/>
      </c>
      <c r="F583" s="37"/>
      <c r="G583" s="37"/>
      <c r="H583" s="23" t="str">
        <f aca="false">IF(OR($G583="",N($E583)=0),"",$G583/$E583)</f>
        <v/>
      </c>
      <c r="I583" s="20" t="str">
        <f aca="false">IF(OR($F583="",$G583=""),"",MAX(0,$F583-$G583))</f>
        <v/>
      </c>
      <c r="J583" s="37"/>
    </row>
    <row r="584" customFormat="false" ht="15" hidden="false" customHeight="false" outlineLevel="0" collapsed="false">
      <c r="A584" s="35"/>
      <c r="B584" s="20" t="str">
        <f aca="false">IF($A584="","",TEXT($A584,"ddd"))</f>
        <v/>
      </c>
      <c r="C584" s="36"/>
      <c r="D584" s="37"/>
      <c r="E584" s="20" t="str">
        <f aca="false">IF($D584="","",IFERROR(INDEX(Classes!$D$2:$D$31,MATCH($D584,Classes!$A$2:$A$31,0)),""))</f>
        <v/>
      </c>
      <c r="F584" s="37"/>
      <c r="G584" s="37"/>
      <c r="H584" s="23" t="str">
        <f aca="false">IF(OR($G584="",N($E584)=0),"",$G584/$E584)</f>
        <v/>
      </c>
      <c r="I584" s="20" t="str">
        <f aca="false">IF(OR($F584="",$G584=""),"",MAX(0,$F584-$G584))</f>
        <v/>
      </c>
      <c r="J584" s="37"/>
    </row>
    <row r="585" customFormat="false" ht="15" hidden="false" customHeight="false" outlineLevel="0" collapsed="false">
      <c r="A585" s="35"/>
      <c r="B585" s="20" t="str">
        <f aca="false">IF($A585="","",TEXT($A585,"ddd"))</f>
        <v/>
      </c>
      <c r="C585" s="36"/>
      <c r="D585" s="37"/>
      <c r="E585" s="20" t="str">
        <f aca="false">IF($D585="","",IFERROR(INDEX(Classes!$D$2:$D$31,MATCH($D585,Classes!$A$2:$A$31,0)),""))</f>
        <v/>
      </c>
      <c r="F585" s="37"/>
      <c r="G585" s="37"/>
      <c r="H585" s="23" t="str">
        <f aca="false">IF(OR($G585="",N($E585)=0),"",$G585/$E585)</f>
        <v/>
      </c>
      <c r="I585" s="20" t="str">
        <f aca="false">IF(OR($F585="",$G585=""),"",MAX(0,$F585-$G585))</f>
        <v/>
      </c>
      <c r="J585" s="37"/>
    </row>
    <row r="586" customFormat="false" ht="15" hidden="false" customHeight="false" outlineLevel="0" collapsed="false">
      <c r="A586" s="35"/>
      <c r="B586" s="20" t="str">
        <f aca="false">IF($A586="","",TEXT($A586,"ddd"))</f>
        <v/>
      </c>
      <c r="C586" s="36"/>
      <c r="D586" s="37"/>
      <c r="E586" s="20" t="str">
        <f aca="false">IF($D586="","",IFERROR(INDEX(Classes!$D$2:$D$31,MATCH($D586,Classes!$A$2:$A$31,0)),""))</f>
        <v/>
      </c>
      <c r="F586" s="37"/>
      <c r="G586" s="37"/>
      <c r="H586" s="23" t="str">
        <f aca="false">IF(OR($G586="",N($E586)=0),"",$G586/$E586)</f>
        <v/>
      </c>
      <c r="I586" s="20" t="str">
        <f aca="false">IF(OR($F586="",$G586=""),"",MAX(0,$F586-$G586))</f>
        <v/>
      </c>
      <c r="J586" s="37"/>
    </row>
    <row r="587" customFormat="false" ht="15" hidden="false" customHeight="false" outlineLevel="0" collapsed="false">
      <c r="A587" s="35"/>
      <c r="B587" s="20" t="str">
        <f aca="false">IF($A587="","",TEXT($A587,"ddd"))</f>
        <v/>
      </c>
      <c r="C587" s="36"/>
      <c r="D587" s="37"/>
      <c r="E587" s="20" t="str">
        <f aca="false">IF($D587="","",IFERROR(INDEX(Classes!$D$2:$D$31,MATCH($D587,Classes!$A$2:$A$31,0)),""))</f>
        <v/>
      </c>
      <c r="F587" s="37"/>
      <c r="G587" s="37"/>
      <c r="H587" s="23" t="str">
        <f aca="false">IF(OR($G587="",N($E587)=0),"",$G587/$E587)</f>
        <v/>
      </c>
      <c r="I587" s="20" t="str">
        <f aca="false">IF(OR($F587="",$G587=""),"",MAX(0,$F587-$G587))</f>
        <v/>
      </c>
      <c r="J587" s="37"/>
    </row>
    <row r="588" customFormat="false" ht="15" hidden="false" customHeight="false" outlineLevel="0" collapsed="false">
      <c r="A588" s="35"/>
      <c r="B588" s="20" t="str">
        <f aca="false">IF($A588="","",TEXT($A588,"ddd"))</f>
        <v/>
      </c>
      <c r="C588" s="36"/>
      <c r="D588" s="37"/>
      <c r="E588" s="20" t="str">
        <f aca="false">IF($D588="","",IFERROR(INDEX(Classes!$D$2:$D$31,MATCH($D588,Classes!$A$2:$A$31,0)),""))</f>
        <v/>
      </c>
      <c r="F588" s="37"/>
      <c r="G588" s="37"/>
      <c r="H588" s="23" t="str">
        <f aca="false">IF(OR($G588="",N($E588)=0),"",$G588/$E588)</f>
        <v/>
      </c>
      <c r="I588" s="20" t="str">
        <f aca="false">IF(OR($F588="",$G588=""),"",MAX(0,$F588-$G588))</f>
        <v/>
      </c>
      <c r="J588" s="37"/>
    </row>
    <row r="589" customFormat="false" ht="15" hidden="false" customHeight="false" outlineLevel="0" collapsed="false">
      <c r="A589" s="35"/>
      <c r="B589" s="20" t="str">
        <f aca="false">IF($A589="","",TEXT($A589,"ddd"))</f>
        <v/>
      </c>
      <c r="C589" s="36"/>
      <c r="D589" s="37"/>
      <c r="E589" s="20" t="str">
        <f aca="false">IF($D589="","",IFERROR(INDEX(Classes!$D$2:$D$31,MATCH($D589,Classes!$A$2:$A$31,0)),""))</f>
        <v/>
      </c>
      <c r="F589" s="37"/>
      <c r="G589" s="37"/>
      <c r="H589" s="23" t="str">
        <f aca="false">IF(OR($G589="",N($E589)=0),"",$G589/$E589)</f>
        <v/>
      </c>
      <c r="I589" s="20" t="str">
        <f aca="false">IF(OR($F589="",$G589=""),"",MAX(0,$F589-$G589))</f>
        <v/>
      </c>
      <c r="J589" s="37"/>
    </row>
    <row r="590" customFormat="false" ht="15" hidden="false" customHeight="false" outlineLevel="0" collapsed="false">
      <c r="A590" s="35"/>
      <c r="B590" s="20" t="str">
        <f aca="false">IF($A590="","",TEXT($A590,"ddd"))</f>
        <v/>
      </c>
      <c r="C590" s="36"/>
      <c r="D590" s="37"/>
      <c r="E590" s="20" t="str">
        <f aca="false">IF($D590="","",IFERROR(INDEX(Classes!$D$2:$D$31,MATCH($D590,Classes!$A$2:$A$31,0)),""))</f>
        <v/>
      </c>
      <c r="F590" s="37"/>
      <c r="G590" s="37"/>
      <c r="H590" s="23" t="str">
        <f aca="false">IF(OR($G590="",N($E590)=0),"",$G590/$E590)</f>
        <v/>
      </c>
      <c r="I590" s="20" t="str">
        <f aca="false">IF(OR($F590="",$G590=""),"",MAX(0,$F590-$G590))</f>
        <v/>
      </c>
      <c r="J590" s="37"/>
    </row>
    <row r="591" customFormat="false" ht="15" hidden="false" customHeight="false" outlineLevel="0" collapsed="false">
      <c r="A591" s="35"/>
      <c r="B591" s="20" t="str">
        <f aca="false">IF($A591="","",TEXT($A591,"ddd"))</f>
        <v/>
      </c>
      <c r="C591" s="36"/>
      <c r="D591" s="37"/>
      <c r="E591" s="20" t="str">
        <f aca="false">IF($D591="","",IFERROR(INDEX(Classes!$D$2:$D$31,MATCH($D591,Classes!$A$2:$A$31,0)),""))</f>
        <v/>
      </c>
      <c r="F591" s="37"/>
      <c r="G591" s="37"/>
      <c r="H591" s="23" t="str">
        <f aca="false">IF(OR($G591="",N($E591)=0),"",$G591/$E591)</f>
        <v/>
      </c>
      <c r="I591" s="20" t="str">
        <f aca="false">IF(OR($F591="",$G591=""),"",MAX(0,$F591-$G591))</f>
        <v/>
      </c>
      <c r="J591" s="37"/>
    </row>
    <row r="592" customFormat="false" ht="15" hidden="false" customHeight="false" outlineLevel="0" collapsed="false">
      <c r="A592" s="35"/>
      <c r="B592" s="20" t="str">
        <f aca="false">IF($A592="","",TEXT($A592,"ddd"))</f>
        <v/>
      </c>
      <c r="C592" s="36"/>
      <c r="D592" s="37"/>
      <c r="E592" s="20" t="str">
        <f aca="false">IF($D592="","",IFERROR(INDEX(Classes!$D$2:$D$31,MATCH($D592,Classes!$A$2:$A$31,0)),""))</f>
        <v/>
      </c>
      <c r="F592" s="37"/>
      <c r="G592" s="37"/>
      <c r="H592" s="23" t="str">
        <f aca="false">IF(OR($G592="",N($E592)=0),"",$G592/$E592)</f>
        <v/>
      </c>
      <c r="I592" s="20" t="str">
        <f aca="false">IF(OR($F592="",$G592=""),"",MAX(0,$F592-$G592))</f>
        <v/>
      </c>
      <c r="J592" s="37"/>
    </row>
    <row r="593" customFormat="false" ht="15" hidden="false" customHeight="false" outlineLevel="0" collapsed="false">
      <c r="A593" s="35"/>
      <c r="B593" s="20" t="str">
        <f aca="false">IF($A593="","",TEXT($A593,"ddd"))</f>
        <v/>
      </c>
      <c r="C593" s="36"/>
      <c r="D593" s="37"/>
      <c r="E593" s="20" t="str">
        <f aca="false">IF($D593="","",IFERROR(INDEX(Classes!$D$2:$D$31,MATCH($D593,Classes!$A$2:$A$31,0)),""))</f>
        <v/>
      </c>
      <c r="F593" s="37"/>
      <c r="G593" s="37"/>
      <c r="H593" s="23" t="str">
        <f aca="false">IF(OR($G593="",N($E593)=0),"",$G593/$E593)</f>
        <v/>
      </c>
      <c r="I593" s="20" t="str">
        <f aca="false">IF(OR($F593="",$G593=""),"",MAX(0,$F593-$G593))</f>
        <v/>
      </c>
      <c r="J593" s="37"/>
    </row>
    <row r="594" customFormat="false" ht="15" hidden="false" customHeight="false" outlineLevel="0" collapsed="false">
      <c r="A594" s="35"/>
      <c r="B594" s="20" t="str">
        <f aca="false">IF($A594="","",TEXT($A594,"ddd"))</f>
        <v/>
      </c>
      <c r="C594" s="36"/>
      <c r="D594" s="37"/>
      <c r="E594" s="20" t="str">
        <f aca="false">IF($D594="","",IFERROR(INDEX(Classes!$D$2:$D$31,MATCH($D594,Classes!$A$2:$A$31,0)),""))</f>
        <v/>
      </c>
      <c r="F594" s="37"/>
      <c r="G594" s="37"/>
      <c r="H594" s="23" t="str">
        <f aca="false">IF(OR($G594="",N($E594)=0),"",$G594/$E594)</f>
        <v/>
      </c>
      <c r="I594" s="20" t="str">
        <f aca="false">IF(OR($F594="",$G594=""),"",MAX(0,$F594-$G594))</f>
        <v/>
      </c>
      <c r="J594" s="37"/>
    </row>
    <row r="595" customFormat="false" ht="15" hidden="false" customHeight="false" outlineLevel="0" collapsed="false">
      <c r="A595" s="35"/>
      <c r="B595" s="20" t="str">
        <f aca="false">IF($A595="","",TEXT($A595,"ddd"))</f>
        <v/>
      </c>
      <c r="C595" s="36"/>
      <c r="D595" s="37"/>
      <c r="E595" s="20" t="str">
        <f aca="false">IF($D595="","",IFERROR(INDEX(Classes!$D$2:$D$31,MATCH($D595,Classes!$A$2:$A$31,0)),""))</f>
        <v/>
      </c>
      <c r="F595" s="37"/>
      <c r="G595" s="37"/>
      <c r="H595" s="23" t="str">
        <f aca="false">IF(OR($G595="",N($E595)=0),"",$G595/$E595)</f>
        <v/>
      </c>
      <c r="I595" s="20" t="str">
        <f aca="false">IF(OR($F595="",$G595=""),"",MAX(0,$F595-$G595))</f>
        <v/>
      </c>
      <c r="J595" s="37"/>
    </row>
    <row r="596" customFormat="false" ht="15" hidden="false" customHeight="false" outlineLevel="0" collapsed="false">
      <c r="A596" s="35"/>
      <c r="B596" s="20" t="str">
        <f aca="false">IF($A596="","",TEXT($A596,"ddd"))</f>
        <v/>
      </c>
      <c r="C596" s="36"/>
      <c r="D596" s="37"/>
      <c r="E596" s="20" t="str">
        <f aca="false">IF($D596="","",IFERROR(INDEX(Classes!$D$2:$D$31,MATCH($D596,Classes!$A$2:$A$31,0)),""))</f>
        <v/>
      </c>
      <c r="F596" s="37"/>
      <c r="G596" s="37"/>
      <c r="H596" s="23" t="str">
        <f aca="false">IF(OR($G596="",N($E596)=0),"",$G596/$E596)</f>
        <v/>
      </c>
      <c r="I596" s="20" t="str">
        <f aca="false">IF(OR($F596="",$G596=""),"",MAX(0,$F596-$G596))</f>
        <v/>
      </c>
      <c r="J596" s="37"/>
    </row>
    <row r="597" customFormat="false" ht="15" hidden="false" customHeight="false" outlineLevel="0" collapsed="false">
      <c r="A597" s="35"/>
      <c r="B597" s="20" t="str">
        <f aca="false">IF($A597="","",TEXT($A597,"ddd"))</f>
        <v/>
      </c>
      <c r="C597" s="36"/>
      <c r="D597" s="37"/>
      <c r="E597" s="20" t="str">
        <f aca="false">IF($D597="","",IFERROR(INDEX(Classes!$D$2:$D$31,MATCH($D597,Classes!$A$2:$A$31,0)),""))</f>
        <v/>
      </c>
      <c r="F597" s="37"/>
      <c r="G597" s="37"/>
      <c r="H597" s="23" t="str">
        <f aca="false">IF(OR($G597="",N($E597)=0),"",$G597/$E597)</f>
        <v/>
      </c>
      <c r="I597" s="20" t="str">
        <f aca="false">IF(OR($F597="",$G597=""),"",MAX(0,$F597-$G597))</f>
        <v/>
      </c>
      <c r="J597" s="37"/>
    </row>
    <row r="598" customFormat="false" ht="15" hidden="false" customHeight="false" outlineLevel="0" collapsed="false">
      <c r="A598" s="35"/>
      <c r="B598" s="20" t="str">
        <f aca="false">IF($A598="","",TEXT($A598,"ddd"))</f>
        <v/>
      </c>
      <c r="C598" s="36"/>
      <c r="D598" s="37"/>
      <c r="E598" s="20" t="str">
        <f aca="false">IF($D598="","",IFERROR(INDEX(Classes!$D$2:$D$31,MATCH($D598,Classes!$A$2:$A$31,0)),""))</f>
        <v/>
      </c>
      <c r="F598" s="37"/>
      <c r="G598" s="37"/>
      <c r="H598" s="23" t="str">
        <f aca="false">IF(OR($G598="",N($E598)=0),"",$G598/$E598)</f>
        <v/>
      </c>
      <c r="I598" s="20" t="str">
        <f aca="false">IF(OR($F598="",$G598=""),"",MAX(0,$F598-$G598))</f>
        <v/>
      </c>
      <c r="J598" s="37"/>
    </row>
    <row r="599" customFormat="false" ht="15" hidden="false" customHeight="false" outlineLevel="0" collapsed="false">
      <c r="A599" s="35"/>
      <c r="B599" s="20" t="str">
        <f aca="false">IF($A599="","",TEXT($A599,"ddd"))</f>
        <v/>
      </c>
      <c r="C599" s="36"/>
      <c r="D599" s="37"/>
      <c r="E599" s="20" t="str">
        <f aca="false">IF($D599="","",IFERROR(INDEX(Classes!$D$2:$D$31,MATCH($D599,Classes!$A$2:$A$31,0)),""))</f>
        <v/>
      </c>
      <c r="F599" s="37"/>
      <c r="G599" s="37"/>
      <c r="H599" s="23" t="str">
        <f aca="false">IF(OR($G599="",N($E599)=0),"",$G599/$E599)</f>
        <v/>
      </c>
      <c r="I599" s="20" t="str">
        <f aca="false">IF(OR($F599="",$G599=""),"",MAX(0,$F599-$G599))</f>
        <v/>
      </c>
      <c r="J599" s="37"/>
    </row>
    <row r="600" customFormat="false" ht="15" hidden="false" customHeight="false" outlineLevel="0" collapsed="false">
      <c r="A600" s="35"/>
      <c r="B600" s="20" t="str">
        <f aca="false">IF($A600="","",TEXT($A600,"ddd"))</f>
        <v/>
      </c>
      <c r="C600" s="36"/>
      <c r="D600" s="37"/>
      <c r="E600" s="20" t="str">
        <f aca="false">IF($D600="","",IFERROR(INDEX(Classes!$D$2:$D$31,MATCH($D600,Classes!$A$2:$A$31,0)),""))</f>
        <v/>
      </c>
      <c r="F600" s="37"/>
      <c r="G600" s="37"/>
      <c r="H600" s="23" t="str">
        <f aca="false">IF(OR($G600="",N($E600)=0),"",$G600/$E600)</f>
        <v/>
      </c>
      <c r="I600" s="20" t="str">
        <f aca="false">IF(OR($F600="",$G600=""),"",MAX(0,$F600-$G600))</f>
        <v/>
      </c>
      <c r="J600" s="37"/>
    </row>
    <row r="601" customFormat="false" ht="15" hidden="false" customHeight="false" outlineLevel="0" collapsed="false">
      <c r="A601" s="35"/>
      <c r="B601" s="20" t="str">
        <f aca="false">IF($A601="","",TEXT($A601,"ddd"))</f>
        <v/>
      </c>
      <c r="C601" s="36"/>
      <c r="D601" s="37"/>
      <c r="E601" s="20" t="str">
        <f aca="false">IF($D601="","",IFERROR(INDEX(Classes!$D$2:$D$31,MATCH($D601,Classes!$A$2:$A$31,0)),""))</f>
        <v/>
      </c>
      <c r="F601" s="37"/>
      <c r="G601" s="37"/>
      <c r="H601" s="23" t="str">
        <f aca="false">IF(OR($G601="",N($E601)=0),"",$G601/$E601)</f>
        <v/>
      </c>
      <c r="I601" s="20" t="str">
        <f aca="false">IF(OR($F601="",$G601=""),"",MAX(0,$F601-$G601))</f>
        <v/>
      </c>
      <c r="J601" s="37"/>
    </row>
    <row r="602" customFormat="false" ht="15" hidden="false" customHeight="false" outlineLevel="0" collapsed="false">
      <c r="A602" s="35"/>
      <c r="B602" s="20" t="str">
        <f aca="false">IF($A602="","",TEXT($A602,"ddd"))</f>
        <v/>
      </c>
      <c r="C602" s="36"/>
      <c r="D602" s="37"/>
      <c r="E602" s="20" t="str">
        <f aca="false">IF($D602="","",IFERROR(INDEX(Classes!$D$2:$D$31,MATCH($D602,Classes!$A$2:$A$31,0)),""))</f>
        <v/>
      </c>
      <c r="F602" s="37"/>
      <c r="G602" s="37"/>
      <c r="H602" s="23" t="str">
        <f aca="false">IF(OR($G602="",N($E602)=0),"",$G602/$E602)</f>
        <v/>
      </c>
      <c r="I602" s="20" t="str">
        <f aca="false">IF(OR($F602="",$G602=""),"",MAX(0,$F602-$G602))</f>
        <v/>
      </c>
      <c r="J602" s="37"/>
    </row>
    <row r="603" customFormat="false" ht="15" hidden="false" customHeight="false" outlineLevel="0" collapsed="false">
      <c r="A603" s="35"/>
      <c r="B603" s="20" t="str">
        <f aca="false">IF($A603="","",TEXT($A603,"ddd"))</f>
        <v/>
      </c>
      <c r="C603" s="36"/>
      <c r="D603" s="37"/>
      <c r="E603" s="20" t="str">
        <f aca="false">IF($D603="","",IFERROR(INDEX(Classes!$D$2:$D$31,MATCH($D603,Classes!$A$2:$A$31,0)),""))</f>
        <v/>
      </c>
      <c r="F603" s="37"/>
      <c r="G603" s="37"/>
      <c r="H603" s="23" t="str">
        <f aca="false">IF(OR($G603="",N($E603)=0),"",$G603/$E603)</f>
        <v/>
      </c>
      <c r="I603" s="20" t="str">
        <f aca="false">IF(OR($F603="",$G603=""),"",MAX(0,$F603-$G603))</f>
        <v/>
      </c>
      <c r="J603" s="37"/>
    </row>
    <row r="604" customFormat="false" ht="15" hidden="false" customHeight="false" outlineLevel="0" collapsed="false">
      <c r="A604" s="35"/>
      <c r="B604" s="20" t="str">
        <f aca="false">IF($A604="","",TEXT($A604,"ddd"))</f>
        <v/>
      </c>
      <c r="C604" s="36"/>
      <c r="D604" s="37"/>
      <c r="E604" s="20" t="str">
        <f aca="false">IF($D604="","",IFERROR(INDEX(Classes!$D$2:$D$31,MATCH($D604,Classes!$A$2:$A$31,0)),""))</f>
        <v/>
      </c>
      <c r="F604" s="37"/>
      <c r="G604" s="37"/>
      <c r="H604" s="23" t="str">
        <f aca="false">IF(OR($G604="",N($E604)=0),"",$G604/$E604)</f>
        <v/>
      </c>
      <c r="I604" s="20" t="str">
        <f aca="false">IF(OR($F604="",$G604=""),"",MAX(0,$F604-$G604))</f>
        <v/>
      </c>
      <c r="J604" s="37"/>
    </row>
    <row r="605" customFormat="false" ht="15" hidden="false" customHeight="false" outlineLevel="0" collapsed="false">
      <c r="A605" s="35"/>
      <c r="B605" s="20" t="str">
        <f aca="false">IF($A605="","",TEXT($A605,"ddd"))</f>
        <v/>
      </c>
      <c r="C605" s="36"/>
      <c r="D605" s="37"/>
      <c r="E605" s="20" t="str">
        <f aca="false">IF($D605="","",IFERROR(INDEX(Classes!$D$2:$D$31,MATCH($D605,Classes!$A$2:$A$31,0)),""))</f>
        <v/>
      </c>
      <c r="F605" s="37"/>
      <c r="G605" s="37"/>
      <c r="H605" s="23" t="str">
        <f aca="false">IF(OR($G605="",N($E605)=0),"",$G605/$E605)</f>
        <v/>
      </c>
      <c r="I605" s="20" t="str">
        <f aca="false">IF(OR($F605="",$G605=""),"",MAX(0,$F605-$G605))</f>
        <v/>
      </c>
      <c r="J605" s="37"/>
    </row>
    <row r="606" customFormat="false" ht="15" hidden="false" customHeight="false" outlineLevel="0" collapsed="false">
      <c r="A606" s="35"/>
      <c r="B606" s="20" t="str">
        <f aca="false">IF($A606="","",TEXT($A606,"ddd"))</f>
        <v/>
      </c>
      <c r="C606" s="36"/>
      <c r="D606" s="37"/>
      <c r="E606" s="20" t="str">
        <f aca="false">IF($D606="","",IFERROR(INDEX(Classes!$D$2:$D$31,MATCH($D606,Classes!$A$2:$A$31,0)),""))</f>
        <v/>
      </c>
      <c r="F606" s="37"/>
      <c r="G606" s="37"/>
      <c r="H606" s="23" t="str">
        <f aca="false">IF(OR($G606="",N($E606)=0),"",$G606/$E606)</f>
        <v/>
      </c>
      <c r="I606" s="20" t="str">
        <f aca="false">IF(OR($F606="",$G606=""),"",MAX(0,$F606-$G606))</f>
        <v/>
      </c>
      <c r="J606" s="37"/>
    </row>
    <row r="607" customFormat="false" ht="15" hidden="false" customHeight="false" outlineLevel="0" collapsed="false">
      <c r="A607" s="35"/>
      <c r="B607" s="20" t="str">
        <f aca="false">IF($A607="","",TEXT($A607,"ddd"))</f>
        <v/>
      </c>
      <c r="C607" s="36"/>
      <c r="D607" s="37"/>
      <c r="E607" s="20" t="str">
        <f aca="false">IF($D607="","",IFERROR(INDEX(Classes!$D$2:$D$31,MATCH($D607,Classes!$A$2:$A$31,0)),""))</f>
        <v/>
      </c>
      <c r="F607" s="37"/>
      <c r="G607" s="37"/>
      <c r="H607" s="23" t="str">
        <f aca="false">IF(OR($G607="",N($E607)=0),"",$G607/$E607)</f>
        <v/>
      </c>
      <c r="I607" s="20" t="str">
        <f aca="false">IF(OR($F607="",$G607=""),"",MAX(0,$F607-$G607))</f>
        <v/>
      </c>
      <c r="J607" s="37"/>
    </row>
    <row r="608" customFormat="false" ht="15" hidden="false" customHeight="false" outlineLevel="0" collapsed="false">
      <c r="A608" s="35"/>
      <c r="B608" s="20" t="str">
        <f aca="false">IF($A608="","",TEXT($A608,"ddd"))</f>
        <v/>
      </c>
      <c r="C608" s="36"/>
      <c r="D608" s="37"/>
      <c r="E608" s="20" t="str">
        <f aca="false">IF($D608="","",IFERROR(INDEX(Classes!$D$2:$D$31,MATCH($D608,Classes!$A$2:$A$31,0)),""))</f>
        <v/>
      </c>
      <c r="F608" s="37"/>
      <c r="G608" s="37"/>
      <c r="H608" s="23" t="str">
        <f aca="false">IF(OR($G608="",N($E608)=0),"",$G608/$E608)</f>
        <v/>
      </c>
      <c r="I608" s="20" t="str">
        <f aca="false">IF(OR($F608="",$G608=""),"",MAX(0,$F608-$G608))</f>
        <v/>
      </c>
      <c r="J608" s="37"/>
    </row>
    <row r="609" customFormat="false" ht="15" hidden="false" customHeight="false" outlineLevel="0" collapsed="false">
      <c r="A609" s="35"/>
      <c r="B609" s="20" t="str">
        <f aca="false">IF($A609="","",TEXT($A609,"ddd"))</f>
        <v/>
      </c>
      <c r="C609" s="36"/>
      <c r="D609" s="37"/>
      <c r="E609" s="20" t="str">
        <f aca="false">IF($D609="","",IFERROR(INDEX(Classes!$D$2:$D$31,MATCH($D609,Classes!$A$2:$A$31,0)),""))</f>
        <v/>
      </c>
      <c r="F609" s="37"/>
      <c r="G609" s="37"/>
      <c r="H609" s="23" t="str">
        <f aca="false">IF(OR($G609="",N($E609)=0),"",$G609/$E609)</f>
        <v/>
      </c>
      <c r="I609" s="20" t="str">
        <f aca="false">IF(OR($F609="",$G609=""),"",MAX(0,$F609-$G609))</f>
        <v/>
      </c>
      <c r="J609" s="37"/>
    </row>
    <row r="610" customFormat="false" ht="15" hidden="false" customHeight="false" outlineLevel="0" collapsed="false">
      <c r="A610" s="35"/>
      <c r="B610" s="20" t="str">
        <f aca="false">IF($A610="","",TEXT($A610,"ddd"))</f>
        <v/>
      </c>
      <c r="C610" s="36"/>
      <c r="D610" s="37"/>
      <c r="E610" s="20" t="str">
        <f aca="false">IF($D610="","",IFERROR(INDEX(Classes!$D$2:$D$31,MATCH($D610,Classes!$A$2:$A$31,0)),""))</f>
        <v/>
      </c>
      <c r="F610" s="37"/>
      <c r="G610" s="37"/>
      <c r="H610" s="23" t="str">
        <f aca="false">IF(OR($G610="",N($E610)=0),"",$G610/$E610)</f>
        <v/>
      </c>
      <c r="I610" s="20" t="str">
        <f aca="false">IF(OR($F610="",$G610=""),"",MAX(0,$F610-$G610))</f>
        <v/>
      </c>
      <c r="J610" s="37"/>
    </row>
    <row r="611" customFormat="false" ht="15" hidden="false" customHeight="false" outlineLevel="0" collapsed="false">
      <c r="A611" s="35"/>
      <c r="B611" s="20" t="str">
        <f aca="false">IF($A611="","",TEXT($A611,"ddd"))</f>
        <v/>
      </c>
      <c r="C611" s="36"/>
      <c r="D611" s="37"/>
      <c r="E611" s="20" t="str">
        <f aca="false">IF($D611="","",IFERROR(INDEX(Classes!$D$2:$D$31,MATCH($D611,Classes!$A$2:$A$31,0)),""))</f>
        <v/>
      </c>
      <c r="F611" s="37"/>
      <c r="G611" s="37"/>
      <c r="H611" s="23" t="str">
        <f aca="false">IF(OR($G611="",N($E611)=0),"",$G611/$E611)</f>
        <v/>
      </c>
      <c r="I611" s="20" t="str">
        <f aca="false">IF(OR($F611="",$G611=""),"",MAX(0,$F611-$G611))</f>
        <v/>
      </c>
      <c r="J611" s="37"/>
    </row>
    <row r="612" customFormat="false" ht="15" hidden="false" customHeight="false" outlineLevel="0" collapsed="false">
      <c r="A612" s="35"/>
      <c r="B612" s="20" t="str">
        <f aca="false">IF($A612="","",TEXT($A612,"ddd"))</f>
        <v/>
      </c>
      <c r="C612" s="36"/>
      <c r="D612" s="37"/>
      <c r="E612" s="20" t="str">
        <f aca="false">IF($D612="","",IFERROR(INDEX(Classes!$D$2:$D$31,MATCH($D612,Classes!$A$2:$A$31,0)),""))</f>
        <v/>
      </c>
      <c r="F612" s="37"/>
      <c r="G612" s="37"/>
      <c r="H612" s="23" t="str">
        <f aca="false">IF(OR($G612="",N($E612)=0),"",$G612/$E612)</f>
        <v/>
      </c>
      <c r="I612" s="20" t="str">
        <f aca="false">IF(OR($F612="",$G612=""),"",MAX(0,$F612-$G612))</f>
        <v/>
      </c>
      <c r="J612" s="37"/>
    </row>
    <row r="613" customFormat="false" ht="15" hidden="false" customHeight="false" outlineLevel="0" collapsed="false">
      <c r="A613" s="35"/>
      <c r="B613" s="20" t="str">
        <f aca="false">IF($A613="","",TEXT($A613,"ddd"))</f>
        <v/>
      </c>
      <c r="C613" s="36"/>
      <c r="D613" s="37"/>
      <c r="E613" s="20" t="str">
        <f aca="false">IF($D613="","",IFERROR(INDEX(Classes!$D$2:$D$31,MATCH($D613,Classes!$A$2:$A$31,0)),""))</f>
        <v/>
      </c>
      <c r="F613" s="37"/>
      <c r="G613" s="37"/>
      <c r="H613" s="23" t="str">
        <f aca="false">IF(OR($G613="",N($E613)=0),"",$G613/$E613)</f>
        <v/>
      </c>
      <c r="I613" s="20" t="str">
        <f aca="false">IF(OR($F613="",$G613=""),"",MAX(0,$F613-$G613))</f>
        <v/>
      </c>
      <c r="J613" s="37"/>
    </row>
    <row r="614" customFormat="false" ht="15" hidden="false" customHeight="false" outlineLevel="0" collapsed="false">
      <c r="A614" s="35"/>
      <c r="B614" s="20" t="str">
        <f aca="false">IF($A614="","",TEXT($A614,"ddd"))</f>
        <v/>
      </c>
      <c r="C614" s="36"/>
      <c r="D614" s="37"/>
      <c r="E614" s="20" t="str">
        <f aca="false">IF($D614="","",IFERROR(INDEX(Classes!$D$2:$D$31,MATCH($D614,Classes!$A$2:$A$31,0)),""))</f>
        <v/>
      </c>
      <c r="F614" s="37"/>
      <c r="G614" s="37"/>
      <c r="H614" s="23" t="str">
        <f aca="false">IF(OR($G614="",N($E614)=0),"",$G614/$E614)</f>
        <v/>
      </c>
      <c r="I614" s="20" t="str">
        <f aca="false">IF(OR($F614="",$G614=""),"",MAX(0,$F614-$G614))</f>
        <v/>
      </c>
      <c r="J614" s="37"/>
    </row>
    <row r="615" customFormat="false" ht="15" hidden="false" customHeight="false" outlineLevel="0" collapsed="false">
      <c r="A615" s="35"/>
      <c r="B615" s="20" t="str">
        <f aca="false">IF($A615="","",TEXT($A615,"ddd"))</f>
        <v/>
      </c>
      <c r="C615" s="36"/>
      <c r="D615" s="37"/>
      <c r="E615" s="20" t="str">
        <f aca="false">IF($D615="","",IFERROR(INDEX(Classes!$D$2:$D$31,MATCH($D615,Classes!$A$2:$A$31,0)),""))</f>
        <v/>
      </c>
      <c r="F615" s="37"/>
      <c r="G615" s="37"/>
      <c r="H615" s="23" t="str">
        <f aca="false">IF(OR($G615="",N($E615)=0),"",$G615/$E615)</f>
        <v/>
      </c>
      <c r="I615" s="20" t="str">
        <f aca="false">IF(OR($F615="",$G615=""),"",MAX(0,$F615-$G615))</f>
        <v/>
      </c>
      <c r="J615" s="37"/>
    </row>
    <row r="616" customFormat="false" ht="15" hidden="false" customHeight="false" outlineLevel="0" collapsed="false">
      <c r="A616" s="35"/>
      <c r="B616" s="20" t="str">
        <f aca="false">IF($A616="","",TEXT($A616,"ddd"))</f>
        <v/>
      </c>
      <c r="C616" s="36"/>
      <c r="D616" s="37"/>
      <c r="E616" s="20" t="str">
        <f aca="false">IF($D616="","",IFERROR(INDEX(Classes!$D$2:$D$31,MATCH($D616,Classes!$A$2:$A$31,0)),""))</f>
        <v/>
      </c>
      <c r="F616" s="37"/>
      <c r="G616" s="37"/>
      <c r="H616" s="23" t="str">
        <f aca="false">IF(OR($G616="",N($E616)=0),"",$G616/$E616)</f>
        <v/>
      </c>
      <c r="I616" s="20" t="str">
        <f aca="false">IF(OR($F616="",$G616=""),"",MAX(0,$F616-$G616))</f>
        <v/>
      </c>
      <c r="J616" s="37"/>
    </row>
    <row r="617" customFormat="false" ht="15" hidden="false" customHeight="false" outlineLevel="0" collapsed="false">
      <c r="A617" s="35"/>
      <c r="B617" s="20" t="str">
        <f aca="false">IF($A617="","",TEXT($A617,"ddd"))</f>
        <v/>
      </c>
      <c r="C617" s="36"/>
      <c r="D617" s="37"/>
      <c r="E617" s="20" t="str">
        <f aca="false">IF($D617="","",IFERROR(INDEX(Classes!$D$2:$D$31,MATCH($D617,Classes!$A$2:$A$31,0)),""))</f>
        <v/>
      </c>
      <c r="F617" s="37"/>
      <c r="G617" s="37"/>
      <c r="H617" s="23" t="str">
        <f aca="false">IF(OR($G617="",N($E617)=0),"",$G617/$E617)</f>
        <v/>
      </c>
      <c r="I617" s="20" t="str">
        <f aca="false">IF(OR($F617="",$G617=""),"",MAX(0,$F617-$G617))</f>
        <v/>
      </c>
      <c r="J617" s="37"/>
    </row>
    <row r="618" customFormat="false" ht="15" hidden="false" customHeight="false" outlineLevel="0" collapsed="false">
      <c r="A618" s="35"/>
      <c r="B618" s="20" t="str">
        <f aca="false">IF($A618="","",TEXT($A618,"ddd"))</f>
        <v/>
      </c>
      <c r="C618" s="36"/>
      <c r="D618" s="37"/>
      <c r="E618" s="20" t="str">
        <f aca="false">IF($D618="","",IFERROR(INDEX(Classes!$D$2:$D$31,MATCH($D618,Classes!$A$2:$A$31,0)),""))</f>
        <v/>
      </c>
      <c r="F618" s="37"/>
      <c r="G618" s="37"/>
      <c r="H618" s="23" t="str">
        <f aca="false">IF(OR($G618="",N($E618)=0),"",$G618/$E618)</f>
        <v/>
      </c>
      <c r="I618" s="20" t="str">
        <f aca="false">IF(OR($F618="",$G618=""),"",MAX(0,$F618-$G618))</f>
        <v/>
      </c>
      <c r="J618" s="37"/>
    </row>
    <row r="619" customFormat="false" ht="15" hidden="false" customHeight="false" outlineLevel="0" collapsed="false">
      <c r="A619" s="35"/>
      <c r="B619" s="20" t="str">
        <f aca="false">IF($A619="","",TEXT($A619,"ddd"))</f>
        <v/>
      </c>
      <c r="C619" s="36"/>
      <c r="D619" s="37"/>
      <c r="E619" s="20" t="str">
        <f aca="false">IF($D619="","",IFERROR(INDEX(Classes!$D$2:$D$31,MATCH($D619,Classes!$A$2:$A$31,0)),""))</f>
        <v/>
      </c>
      <c r="F619" s="37"/>
      <c r="G619" s="37"/>
      <c r="H619" s="23" t="str">
        <f aca="false">IF(OR($G619="",N($E619)=0),"",$G619/$E619)</f>
        <v/>
      </c>
      <c r="I619" s="20" t="str">
        <f aca="false">IF(OR($F619="",$G619=""),"",MAX(0,$F619-$G619))</f>
        <v/>
      </c>
      <c r="J619" s="37"/>
    </row>
    <row r="620" customFormat="false" ht="15" hidden="false" customHeight="false" outlineLevel="0" collapsed="false">
      <c r="A620" s="35"/>
      <c r="B620" s="20" t="str">
        <f aca="false">IF($A620="","",TEXT($A620,"ddd"))</f>
        <v/>
      </c>
      <c r="C620" s="36"/>
      <c r="D620" s="37"/>
      <c r="E620" s="20" t="str">
        <f aca="false">IF($D620="","",IFERROR(INDEX(Classes!$D$2:$D$31,MATCH($D620,Classes!$A$2:$A$31,0)),""))</f>
        <v/>
      </c>
      <c r="F620" s="37"/>
      <c r="G620" s="37"/>
      <c r="H620" s="23" t="str">
        <f aca="false">IF(OR($G620="",N($E620)=0),"",$G620/$E620)</f>
        <v/>
      </c>
      <c r="I620" s="20" t="str">
        <f aca="false">IF(OR($F620="",$G620=""),"",MAX(0,$F620-$G620))</f>
        <v/>
      </c>
      <c r="J620" s="37"/>
    </row>
    <row r="621" customFormat="false" ht="15" hidden="false" customHeight="false" outlineLevel="0" collapsed="false">
      <c r="A621" s="35"/>
      <c r="B621" s="20" t="str">
        <f aca="false">IF($A621="","",TEXT($A621,"ddd"))</f>
        <v/>
      </c>
      <c r="C621" s="36"/>
      <c r="D621" s="37"/>
      <c r="E621" s="20" t="str">
        <f aca="false">IF($D621="","",IFERROR(INDEX(Classes!$D$2:$D$31,MATCH($D621,Classes!$A$2:$A$31,0)),""))</f>
        <v/>
      </c>
      <c r="F621" s="37"/>
      <c r="G621" s="37"/>
      <c r="H621" s="23" t="str">
        <f aca="false">IF(OR($G621="",N($E621)=0),"",$G621/$E621)</f>
        <v/>
      </c>
      <c r="I621" s="20" t="str">
        <f aca="false">IF(OR($F621="",$G621=""),"",MAX(0,$F621-$G621))</f>
        <v/>
      </c>
      <c r="J621" s="37"/>
    </row>
    <row r="622" customFormat="false" ht="15" hidden="false" customHeight="false" outlineLevel="0" collapsed="false">
      <c r="A622" s="35"/>
      <c r="B622" s="20" t="str">
        <f aca="false">IF($A622="","",TEXT($A622,"ddd"))</f>
        <v/>
      </c>
      <c r="C622" s="36"/>
      <c r="D622" s="37"/>
      <c r="E622" s="20" t="str">
        <f aca="false">IF($D622="","",IFERROR(INDEX(Classes!$D$2:$D$31,MATCH($D622,Classes!$A$2:$A$31,0)),""))</f>
        <v/>
      </c>
      <c r="F622" s="37"/>
      <c r="G622" s="37"/>
      <c r="H622" s="23" t="str">
        <f aca="false">IF(OR($G622="",N($E622)=0),"",$G622/$E622)</f>
        <v/>
      </c>
      <c r="I622" s="20" t="str">
        <f aca="false">IF(OR($F622="",$G622=""),"",MAX(0,$F622-$G622))</f>
        <v/>
      </c>
      <c r="J622" s="37"/>
    </row>
    <row r="623" customFormat="false" ht="15" hidden="false" customHeight="false" outlineLevel="0" collapsed="false">
      <c r="A623" s="35"/>
      <c r="B623" s="20" t="str">
        <f aca="false">IF($A623="","",TEXT($A623,"ddd"))</f>
        <v/>
      </c>
      <c r="C623" s="36"/>
      <c r="D623" s="37"/>
      <c r="E623" s="20" t="str">
        <f aca="false">IF($D623="","",IFERROR(INDEX(Classes!$D$2:$D$31,MATCH($D623,Classes!$A$2:$A$31,0)),""))</f>
        <v/>
      </c>
      <c r="F623" s="37"/>
      <c r="G623" s="37"/>
      <c r="H623" s="23" t="str">
        <f aca="false">IF(OR($G623="",N($E623)=0),"",$G623/$E623)</f>
        <v/>
      </c>
      <c r="I623" s="20" t="str">
        <f aca="false">IF(OR($F623="",$G623=""),"",MAX(0,$F623-$G623))</f>
        <v/>
      </c>
      <c r="J623" s="37"/>
    </row>
    <row r="624" customFormat="false" ht="15" hidden="false" customHeight="false" outlineLevel="0" collapsed="false">
      <c r="A624" s="35"/>
      <c r="B624" s="20" t="str">
        <f aca="false">IF($A624="","",TEXT($A624,"ddd"))</f>
        <v/>
      </c>
      <c r="C624" s="36"/>
      <c r="D624" s="37"/>
      <c r="E624" s="20" t="str">
        <f aca="false">IF($D624="","",IFERROR(INDEX(Classes!$D$2:$D$31,MATCH($D624,Classes!$A$2:$A$31,0)),""))</f>
        <v/>
      </c>
      <c r="F624" s="37"/>
      <c r="G624" s="37"/>
      <c r="H624" s="23" t="str">
        <f aca="false">IF(OR($G624="",N($E624)=0),"",$G624/$E624)</f>
        <v/>
      </c>
      <c r="I624" s="20" t="str">
        <f aca="false">IF(OR($F624="",$G624=""),"",MAX(0,$F624-$G624))</f>
        <v/>
      </c>
      <c r="J624" s="37"/>
    </row>
    <row r="625" customFormat="false" ht="15" hidden="false" customHeight="false" outlineLevel="0" collapsed="false">
      <c r="A625" s="35"/>
      <c r="B625" s="20" t="str">
        <f aca="false">IF($A625="","",TEXT($A625,"ddd"))</f>
        <v/>
      </c>
      <c r="C625" s="36"/>
      <c r="D625" s="37"/>
      <c r="E625" s="20" t="str">
        <f aca="false">IF($D625="","",IFERROR(INDEX(Classes!$D$2:$D$31,MATCH($D625,Classes!$A$2:$A$31,0)),""))</f>
        <v/>
      </c>
      <c r="F625" s="37"/>
      <c r="G625" s="37"/>
      <c r="H625" s="23" t="str">
        <f aca="false">IF(OR($G625="",N($E625)=0),"",$G625/$E625)</f>
        <v/>
      </c>
      <c r="I625" s="20" t="str">
        <f aca="false">IF(OR($F625="",$G625=""),"",MAX(0,$F625-$G625))</f>
        <v/>
      </c>
      <c r="J625" s="37"/>
    </row>
    <row r="626" customFormat="false" ht="15" hidden="false" customHeight="false" outlineLevel="0" collapsed="false">
      <c r="A626" s="35"/>
      <c r="B626" s="20" t="str">
        <f aca="false">IF($A626="","",TEXT($A626,"ddd"))</f>
        <v/>
      </c>
      <c r="C626" s="36"/>
      <c r="D626" s="37"/>
      <c r="E626" s="20" t="str">
        <f aca="false">IF($D626="","",IFERROR(INDEX(Classes!$D$2:$D$31,MATCH($D626,Classes!$A$2:$A$31,0)),""))</f>
        <v/>
      </c>
      <c r="F626" s="37"/>
      <c r="G626" s="37"/>
      <c r="H626" s="23" t="str">
        <f aca="false">IF(OR($G626="",N($E626)=0),"",$G626/$E626)</f>
        <v/>
      </c>
      <c r="I626" s="20" t="str">
        <f aca="false">IF(OR($F626="",$G626=""),"",MAX(0,$F626-$G626))</f>
        <v/>
      </c>
      <c r="J626" s="37"/>
    </row>
    <row r="627" customFormat="false" ht="15" hidden="false" customHeight="false" outlineLevel="0" collapsed="false">
      <c r="A627" s="35"/>
      <c r="B627" s="20" t="str">
        <f aca="false">IF($A627="","",TEXT($A627,"ddd"))</f>
        <v/>
      </c>
      <c r="C627" s="36"/>
      <c r="D627" s="37"/>
      <c r="E627" s="20" t="str">
        <f aca="false">IF($D627="","",IFERROR(INDEX(Classes!$D$2:$D$31,MATCH($D627,Classes!$A$2:$A$31,0)),""))</f>
        <v/>
      </c>
      <c r="F627" s="37"/>
      <c r="G627" s="37"/>
      <c r="H627" s="23" t="str">
        <f aca="false">IF(OR($G627="",N($E627)=0),"",$G627/$E627)</f>
        <v/>
      </c>
      <c r="I627" s="20" t="str">
        <f aca="false">IF(OR($F627="",$G627=""),"",MAX(0,$F627-$G627))</f>
        <v/>
      </c>
      <c r="J627" s="37"/>
    </row>
    <row r="628" customFormat="false" ht="15" hidden="false" customHeight="false" outlineLevel="0" collapsed="false">
      <c r="A628" s="35"/>
      <c r="B628" s="20" t="str">
        <f aca="false">IF($A628="","",TEXT($A628,"ddd"))</f>
        <v/>
      </c>
      <c r="C628" s="36"/>
      <c r="D628" s="37"/>
      <c r="E628" s="20" t="str">
        <f aca="false">IF($D628="","",IFERROR(INDEX(Classes!$D$2:$D$31,MATCH($D628,Classes!$A$2:$A$31,0)),""))</f>
        <v/>
      </c>
      <c r="F628" s="37"/>
      <c r="G628" s="37"/>
      <c r="H628" s="23" t="str">
        <f aca="false">IF(OR($G628="",N($E628)=0),"",$G628/$E628)</f>
        <v/>
      </c>
      <c r="I628" s="20" t="str">
        <f aca="false">IF(OR($F628="",$G628=""),"",MAX(0,$F628-$G628))</f>
        <v/>
      </c>
      <c r="J628" s="37"/>
    </row>
    <row r="629" customFormat="false" ht="15" hidden="false" customHeight="false" outlineLevel="0" collapsed="false">
      <c r="A629" s="35"/>
      <c r="B629" s="20" t="str">
        <f aca="false">IF($A629="","",TEXT($A629,"ddd"))</f>
        <v/>
      </c>
      <c r="C629" s="36"/>
      <c r="D629" s="37"/>
      <c r="E629" s="20" t="str">
        <f aca="false">IF($D629="","",IFERROR(INDEX(Classes!$D$2:$D$31,MATCH($D629,Classes!$A$2:$A$31,0)),""))</f>
        <v/>
      </c>
      <c r="F629" s="37"/>
      <c r="G629" s="37"/>
      <c r="H629" s="23" t="str">
        <f aca="false">IF(OR($G629="",N($E629)=0),"",$G629/$E629)</f>
        <v/>
      </c>
      <c r="I629" s="20" t="str">
        <f aca="false">IF(OR($F629="",$G629=""),"",MAX(0,$F629-$G629))</f>
        <v/>
      </c>
      <c r="J629" s="37"/>
    </row>
    <row r="630" customFormat="false" ht="15" hidden="false" customHeight="false" outlineLevel="0" collapsed="false">
      <c r="A630" s="35"/>
      <c r="B630" s="20" t="str">
        <f aca="false">IF($A630="","",TEXT($A630,"ddd"))</f>
        <v/>
      </c>
      <c r="C630" s="36"/>
      <c r="D630" s="37"/>
      <c r="E630" s="20" t="str">
        <f aca="false">IF($D630="","",IFERROR(INDEX(Classes!$D$2:$D$31,MATCH($D630,Classes!$A$2:$A$31,0)),""))</f>
        <v/>
      </c>
      <c r="F630" s="37"/>
      <c r="G630" s="37"/>
      <c r="H630" s="23" t="str">
        <f aca="false">IF(OR($G630="",N($E630)=0),"",$G630/$E630)</f>
        <v/>
      </c>
      <c r="I630" s="20" t="str">
        <f aca="false">IF(OR($F630="",$G630=""),"",MAX(0,$F630-$G630))</f>
        <v/>
      </c>
      <c r="J630" s="37"/>
    </row>
    <row r="631" customFormat="false" ht="15" hidden="false" customHeight="false" outlineLevel="0" collapsed="false">
      <c r="A631" s="35"/>
      <c r="B631" s="20" t="str">
        <f aca="false">IF($A631="","",TEXT($A631,"ddd"))</f>
        <v/>
      </c>
      <c r="C631" s="36"/>
      <c r="D631" s="37"/>
      <c r="E631" s="20" t="str">
        <f aca="false">IF($D631="","",IFERROR(INDEX(Classes!$D$2:$D$31,MATCH($D631,Classes!$A$2:$A$31,0)),""))</f>
        <v/>
      </c>
      <c r="F631" s="37"/>
      <c r="G631" s="37"/>
      <c r="H631" s="23" t="str">
        <f aca="false">IF(OR($G631="",N($E631)=0),"",$G631/$E631)</f>
        <v/>
      </c>
      <c r="I631" s="20" t="str">
        <f aca="false">IF(OR($F631="",$G631=""),"",MAX(0,$F631-$G631))</f>
        <v/>
      </c>
      <c r="J631" s="37"/>
    </row>
    <row r="632" customFormat="false" ht="15" hidden="false" customHeight="false" outlineLevel="0" collapsed="false">
      <c r="A632" s="35"/>
      <c r="B632" s="20" t="str">
        <f aca="false">IF($A632="","",TEXT($A632,"ddd"))</f>
        <v/>
      </c>
      <c r="C632" s="36"/>
      <c r="D632" s="37"/>
      <c r="E632" s="20" t="str">
        <f aca="false">IF($D632="","",IFERROR(INDEX(Classes!$D$2:$D$31,MATCH($D632,Classes!$A$2:$A$31,0)),""))</f>
        <v/>
      </c>
      <c r="F632" s="37"/>
      <c r="G632" s="37"/>
      <c r="H632" s="23" t="str">
        <f aca="false">IF(OR($G632="",N($E632)=0),"",$G632/$E632)</f>
        <v/>
      </c>
      <c r="I632" s="20" t="str">
        <f aca="false">IF(OR($F632="",$G632=""),"",MAX(0,$F632-$G632))</f>
        <v/>
      </c>
      <c r="J632" s="37"/>
    </row>
    <row r="633" customFormat="false" ht="15" hidden="false" customHeight="false" outlineLevel="0" collapsed="false">
      <c r="A633" s="35"/>
      <c r="B633" s="20" t="str">
        <f aca="false">IF($A633="","",TEXT($A633,"ddd"))</f>
        <v/>
      </c>
      <c r="C633" s="36"/>
      <c r="D633" s="37"/>
      <c r="E633" s="20" t="str">
        <f aca="false">IF($D633="","",IFERROR(INDEX(Classes!$D$2:$D$31,MATCH($D633,Classes!$A$2:$A$31,0)),""))</f>
        <v/>
      </c>
      <c r="F633" s="37"/>
      <c r="G633" s="37"/>
      <c r="H633" s="23" t="str">
        <f aca="false">IF(OR($G633="",N($E633)=0),"",$G633/$E633)</f>
        <v/>
      </c>
      <c r="I633" s="20" t="str">
        <f aca="false">IF(OR($F633="",$G633=""),"",MAX(0,$F633-$G633))</f>
        <v/>
      </c>
      <c r="J633" s="37"/>
    </row>
    <row r="634" customFormat="false" ht="15" hidden="false" customHeight="false" outlineLevel="0" collapsed="false">
      <c r="A634" s="35"/>
      <c r="B634" s="20" t="str">
        <f aca="false">IF($A634="","",TEXT($A634,"ddd"))</f>
        <v/>
      </c>
      <c r="C634" s="36"/>
      <c r="D634" s="37"/>
      <c r="E634" s="20" t="str">
        <f aca="false">IF($D634="","",IFERROR(INDEX(Classes!$D$2:$D$31,MATCH($D634,Classes!$A$2:$A$31,0)),""))</f>
        <v/>
      </c>
      <c r="F634" s="37"/>
      <c r="G634" s="37"/>
      <c r="H634" s="23" t="str">
        <f aca="false">IF(OR($G634="",N($E634)=0),"",$G634/$E634)</f>
        <v/>
      </c>
      <c r="I634" s="20" t="str">
        <f aca="false">IF(OR($F634="",$G634=""),"",MAX(0,$F634-$G634))</f>
        <v/>
      </c>
      <c r="J634" s="37"/>
    </row>
    <row r="635" customFormat="false" ht="15" hidden="false" customHeight="false" outlineLevel="0" collapsed="false">
      <c r="A635" s="35"/>
      <c r="B635" s="20" t="str">
        <f aca="false">IF($A635="","",TEXT($A635,"ddd"))</f>
        <v/>
      </c>
      <c r="C635" s="36"/>
      <c r="D635" s="37"/>
      <c r="E635" s="20" t="str">
        <f aca="false">IF($D635="","",IFERROR(INDEX(Classes!$D$2:$D$31,MATCH($D635,Classes!$A$2:$A$31,0)),""))</f>
        <v/>
      </c>
      <c r="F635" s="37"/>
      <c r="G635" s="37"/>
      <c r="H635" s="23" t="str">
        <f aca="false">IF(OR($G635="",N($E635)=0),"",$G635/$E635)</f>
        <v/>
      </c>
      <c r="I635" s="20" t="str">
        <f aca="false">IF(OR($F635="",$G635=""),"",MAX(0,$F635-$G635))</f>
        <v/>
      </c>
      <c r="J635" s="37"/>
    </row>
    <row r="636" customFormat="false" ht="15" hidden="false" customHeight="false" outlineLevel="0" collapsed="false">
      <c r="A636" s="35"/>
      <c r="B636" s="20" t="str">
        <f aca="false">IF($A636="","",TEXT($A636,"ddd"))</f>
        <v/>
      </c>
      <c r="C636" s="36"/>
      <c r="D636" s="37"/>
      <c r="E636" s="20" t="str">
        <f aca="false">IF($D636="","",IFERROR(INDEX(Classes!$D$2:$D$31,MATCH($D636,Classes!$A$2:$A$31,0)),""))</f>
        <v/>
      </c>
      <c r="F636" s="37"/>
      <c r="G636" s="37"/>
      <c r="H636" s="23" t="str">
        <f aca="false">IF(OR($G636="",N($E636)=0),"",$G636/$E636)</f>
        <v/>
      </c>
      <c r="I636" s="20" t="str">
        <f aca="false">IF(OR($F636="",$G636=""),"",MAX(0,$F636-$G636))</f>
        <v/>
      </c>
      <c r="J636" s="37"/>
    </row>
    <row r="637" customFormat="false" ht="15" hidden="false" customHeight="false" outlineLevel="0" collapsed="false">
      <c r="A637" s="35"/>
      <c r="B637" s="20" t="str">
        <f aca="false">IF($A637="","",TEXT($A637,"ddd"))</f>
        <v/>
      </c>
      <c r="C637" s="36"/>
      <c r="D637" s="37"/>
      <c r="E637" s="20" t="str">
        <f aca="false">IF($D637="","",IFERROR(INDEX(Classes!$D$2:$D$31,MATCH($D637,Classes!$A$2:$A$31,0)),""))</f>
        <v/>
      </c>
      <c r="F637" s="37"/>
      <c r="G637" s="37"/>
      <c r="H637" s="23" t="str">
        <f aca="false">IF(OR($G637="",N($E637)=0),"",$G637/$E637)</f>
        <v/>
      </c>
      <c r="I637" s="20" t="str">
        <f aca="false">IF(OR($F637="",$G637=""),"",MAX(0,$F637-$G637))</f>
        <v/>
      </c>
      <c r="J637" s="37"/>
    </row>
    <row r="638" customFormat="false" ht="15" hidden="false" customHeight="false" outlineLevel="0" collapsed="false">
      <c r="A638" s="35"/>
      <c r="B638" s="20" t="str">
        <f aca="false">IF($A638="","",TEXT($A638,"ddd"))</f>
        <v/>
      </c>
      <c r="C638" s="36"/>
      <c r="D638" s="37"/>
      <c r="E638" s="20" t="str">
        <f aca="false">IF($D638="","",IFERROR(INDEX(Classes!$D$2:$D$31,MATCH($D638,Classes!$A$2:$A$31,0)),""))</f>
        <v/>
      </c>
      <c r="F638" s="37"/>
      <c r="G638" s="37"/>
      <c r="H638" s="23" t="str">
        <f aca="false">IF(OR($G638="",N($E638)=0),"",$G638/$E638)</f>
        <v/>
      </c>
      <c r="I638" s="20" t="str">
        <f aca="false">IF(OR($F638="",$G638=""),"",MAX(0,$F638-$G638))</f>
        <v/>
      </c>
      <c r="J638" s="37"/>
    </row>
    <row r="639" customFormat="false" ht="15" hidden="false" customHeight="false" outlineLevel="0" collapsed="false">
      <c r="A639" s="35"/>
      <c r="B639" s="20" t="str">
        <f aca="false">IF($A639="","",TEXT($A639,"ddd"))</f>
        <v/>
      </c>
      <c r="C639" s="36"/>
      <c r="D639" s="37"/>
      <c r="E639" s="20" t="str">
        <f aca="false">IF($D639="","",IFERROR(INDEX(Classes!$D$2:$D$31,MATCH($D639,Classes!$A$2:$A$31,0)),""))</f>
        <v/>
      </c>
      <c r="F639" s="37"/>
      <c r="G639" s="37"/>
      <c r="H639" s="23" t="str">
        <f aca="false">IF(OR($G639="",N($E639)=0),"",$G639/$E639)</f>
        <v/>
      </c>
      <c r="I639" s="20" t="str">
        <f aca="false">IF(OR($F639="",$G639=""),"",MAX(0,$F639-$G639))</f>
        <v/>
      </c>
      <c r="J639" s="37"/>
    </row>
    <row r="640" customFormat="false" ht="15" hidden="false" customHeight="false" outlineLevel="0" collapsed="false">
      <c r="A640" s="35"/>
      <c r="B640" s="20" t="str">
        <f aca="false">IF($A640="","",TEXT($A640,"ddd"))</f>
        <v/>
      </c>
      <c r="C640" s="36"/>
      <c r="D640" s="37"/>
      <c r="E640" s="20" t="str">
        <f aca="false">IF($D640="","",IFERROR(INDEX(Classes!$D$2:$D$31,MATCH($D640,Classes!$A$2:$A$31,0)),""))</f>
        <v/>
      </c>
      <c r="F640" s="37"/>
      <c r="G640" s="37"/>
      <c r="H640" s="23" t="str">
        <f aca="false">IF(OR($G640="",N($E640)=0),"",$G640/$E640)</f>
        <v/>
      </c>
      <c r="I640" s="20" t="str">
        <f aca="false">IF(OR($F640="",$G640=""),"",MAX(0,$F640-$G640))</f>
        <v/>
      </c>
      <c r="J640" s="37"/>
    </row>
    <row r="641" customFormat="false" ht="15" hidden="false" customHeight="false" outlineLevel="0" collapsed="false">
      <c r="A641" s="35"/>
      <c r="B641" s="20" t="str">
        <f aca="false">IF($A641="","",TEXT($A641,"ddd"))</f>
        <v/>
      </c>
      <c r="C641" s="36"/>
      <c r="D641" s="37"/>
      <c r="E641" s="20" t="str">
        <f aca="false">IF($D641="","",IFERROR(INDEX(Classes!$D$2:$D$31,MATCH($D641,Classes!$A$2:$A$31,0)),""))</f>
        <v/>
      </c>
      <c r="F641" s="37"/>
      <c r="G641" s="37"/>
      <c r="H641" s="23" t="str">
        <f aca="false">IF(OR($G641="",N($E641)=0),"",$G641/$E641)</f>
        <v/>
      </c>
      <c r="I641" s="20" t="str">
        <f aca="false">IF(OR($F641="",$G641=""),"",MAX(0,$F641-$G641))</f>
        <v/>
      </c>
      <c r="J641" s="37"/>
    </row>
    <row r="642" customFormat="false" ht="15" hidden="false" customHeight="false" outlineLevel="0" collapsed="false">
      <c r="A642" s="35"/>
      <c r="B642" s="20" t="str">
        <f aca="false">IF($A642="","",TEXT($A642,"ddd"))</f>
        <v/>
      </c>
      <c r="C642" s="36"/>
      <c r="D642" s="37"/>
      <c r="E642" s="20" t="str">
        <f aca="false">IF($D642="","",IFERROR(INDEX(Classes!$D$2:$D$31,MATCH($D642,Classes!$A$2:$A$31,0)),""))</f>
        <v/>
      </c>
      <c r="F642" s="37"/>
      <c r="G642" s="37"/>
      <c r="H642" s="23" t="str">
        <f aca="false">IF(OR($G642="",N($E642)=0),"",$G642/$E642)</f>
        <v/>
      </c>
      <c r="I642" s="20" t="str">
        <f aca="false">IF(OR($F642="",$G642=""),"",MAX(0,$F642-$G642))</f>
        <v/>
      </c>
      <c r="J642" s="37"/>
    </row>
    <row r="643" customFormat="false" ht="15" hidden="false" customHeight="false" outlineLevel="0" collapsed="false">
      <c r="A643" s="35"/>
      <c r="B643" s="20" t="str">
        <f aca="false">IF($A643="","",TEXT($A643,"ddd"))</f>
        <v/>
      </c>
      <c r="C643" s="36"/>
      <c r="D643" s="37"/>
      <c r="E643" s="20" t="str">
        <f aca="false">IF($D643="","",IFERROR(INDEX(Classes!$D$2:$D$31,MATCH($D643,Classes!$A$2:$A$31,0)),""))</f>
        <v/>
      </c>
      <c r="F643" s="37"/>
      <c r="G643" s="37"/>
      <c r="H643" s="23" t="str">
        <f aca="false">IF(OR($G643="",N($E643)=0),"",$G643/$E643)</f>
        <v/>
      </c>
      <c r="I643" s="20" t="str">
        <f aca="false">IF(OR($F643="",$G643=""),"",MAX(0,$F643-$G643))</f>
        <v/>
      </c>
      <c r="J643" s="37"/>
    </row>
    <row r="644" customFormat="false" ht="15" hidden="false" customHeight="false" outlineLevel="0" collapsed="false">
      <c r="A644" s="35"/>
      <c r="B644" s="20" t="str">
        <f aca="false">IF($A644="","",TEXT($A644,"ddd"))</f>
        <v/>
      </c>
      <c r="C644" s="36"/>
      <c r="D644" s="37"/>
      <c r="E644" s="20" t="str">
        <f aca="false">IF($D644="","",IFERROR(INDEX(Classes!$D$2:$D$31,MATCH($D644,Classes!$A$2:$A$31,0)),""))</f>
        <v/>
      </c>
      <c r="F644" s="37"/>
      <c r="G644" s="37"/>
      <c r="H644" s="23" t="str">
        <f aca="false">IF(OR($G644="",N($E644)=0),"",$G644/$E644)</f>
        <v/>
      </c>
      <c r="I644" s="20" t="str">
        <f aca="false">IF(OR($F644="",$G644=""),"",MAX(0,$F644-$G644))</f>
        <v/>
      </c>
      <c r="J644" s="37"/>
    </row>
    <row r="645" customFormat="false" ht="15" hidden="false" customHeight="false" outlineLevel="0" collapsed="false">
      <c r="A645" s="35"/>
      <c r="B645" s="20" t="str">
        <f aca="false">IF($A645="","",TEXT($A645,"ddd"))</f>
        <v/>
      </c>
      <c r="C645" s="36"/>
      <c r="D645" s="37"/>
      <c r="E645" s="20" t="str">
        <f aca="false">IF($D645="","",IFERROR(INDEX(Classes!$D$2:$D$31,MATCH($D645,Classes!$A$2:$A$31,0)),""))</f>
        <v/>
      </c>
      <c r="F645" s="37"/>
      <c r="G645" s="37"/>
      <c r="H645" s="23" t="str">
        <f aca="false">IF(OR($G645="",N($E645)=0),"",$G645/$E645)</f>
        <v/>
      </c>
      <c r="I645" s="20" t="str">
        <f aca="false">IF(OR($F645="",$G645=""),"",MAX(0,$F645-$G645))</f>
        <v/>
      </c>
      <c r="J645" s="37"/>
    </row>
    <row r="646" customFormat="false" ht="15" hidden="false" customHeight="false" outlineLevel="0" collapsed="false">
      <c r="A646" s="35"/>
      <c r="B646" s="20" t="str">
        <f aca="false">IF($A646="","",TEXT($A646,"ddd"))</f>
        <v/>
      </c>
      <c r="C646" s="36"/>
      <c r="D646" s="37"/>
      <c r="E646" s="20" t="str">
        <f aca="false">IF($D646="","",IFERROR(INDEX(Classes!$D$2:$D$31,MATCH($D646,Classes!$A$2:$A$31,0)),""))</f>
        <v/>
      </c>
      <c r="F646" s="37"/>
      <c r="G646" s="37"/>
      <c r="H646" s="23" t="str">
        <f aca="false">IF(OR($G646="",N($E646)=0),"",$G646/$E646)</f>
        <v/>
      </c>
      <c r="I646" s="20" t="str">
        <f aca="false">IF(OR($F646="",$G646=""),"",MAX(0,$F646-$G646))</f>
        <v/>
      </c>
      <c r="J646" s="37"/>
    </row>
    <row r="647" customFormat="false" ht="15" hidden="false" customHeight="false" outlineLevel="0" collapsed="false">
      <c r="A647" s="35"/>
      <c r="B647" s="20" t="str">
        <f aca="false">IF($A647="","",TEXT($A647,"ddd"))</f>
        <v/>
      </c>
      <c r="C647" s="36"/>
      <c r="D647" s="37"/>
      <c r="E647" s="20" t="str">
        <f aca="false">IF($D647="","",IFERROR(INDEX(Classes!$D$2:$D$31,MATCH($D647,Classes!$A$2:$A$31,0)),""))</f>
        <v/>
      </c>
      <c r="F647" s="37"/>
      <c r="G647" s="37"/>
      <c r="H647" s="23" t="str">
        <f aca="false">IF(OR($G647="",N($E647)=0),"",$G647/$E647)</f>
        <v/>
      </c>
      <c r="I647" s="20" t="str">
        <f aca="false">IF(OR($F647="",$G647=""),"",MAX(0,$F647-$G647))</f>
        <v/>
      </c>
      <c r="J647" s="37"/>
    </row>
    <row r="648" customFormat="false" ht="15" hidden="false" customHeight="false" outlineLevel="0" collapsed="false">
      <c r="A648" s="35"/>
      <c r="B648" s="20" t="str">
        <f aca="false">IF($A648="","",TEXT($A648,"ddd"))</f>
        <v/>
      </c>
      <c r="C648" s="36"/>
      <c r="D648" s="37"/>
      <c r="E648" s="20" t="str">
        <f aca="false">IF($D648="","",IFERROR(INDEX(Classes!$D$2:$D$31,MATCH($D648,Classes!$A$2:$A$31,0)),""))</f>
        <v/>
      </c>
      <c r="F648" s="37"/>
      <c r="G648" s="37"/>
      <c r="H648" s="23" t="str">
        <f aca="false">IF(OR($G648="",N($E648)=0),"",$G648/$E648)</f>
        <v/>
      </c>
      <c r="I648" s="20" t="str">
        <f aca="false">IF(OR($F648="",$G648=""),"",MAX(0,$F648-$G648))</f>
        <v/>
      </c>
      <c r="J648" s="37"/>
    </row>
    <row r="649" customFormat="false" ht="15" hidden="false" customHeight="false" outlineLevel="0" collapsed="false">
      <c r="A649" s="35"/>
      <c r="B649" s="20" t="str">
        <f aca="false">IF($A649="","",TEXT($A649,"ddd"))</f>
        <v/>
      </c>
      <c r="C649" s="36"/>
      <c r="D649" s="37"/>
      <c r="E649" s="20" t="str">
        <f aca="false">IF($D649="","",IFERROR(INDEX(Classes!$D$2:$D$31,MATCH($D649,Classes!$A$2:$A$31,0)),""))</f>
        <v/>
      </c>
      <c r="F649" s="37"/>
      <c r="G649" s="37"/>
      <c r="H649" s="23" t="str">
        <f aca="false">IF(OR($G649="",N($E649)=0),"",$G649/$E649)</f>
        <v/>
      </c>
      <c r="I649" s="20" t="str">
        <f aca="false">IF(OR($F649="",$G649=""),"",MAX(0,$F649-$G649))</f>
        <v/>
      </c>
      <c r="J649" s="37"/>
    </row>
    <row r="650" customFormat="false" ht="15" hidden="false" customHeight="false" outlineLevel="0" collapsed="false">
      <c r="A650" s="35"/>
      <c r="B650" s="20" t="str">
        <f aca="false">IF($A650="","",TEXT($A650,"ddd"))</f>
        <v/>
      </c>
      <c r="C650" s="36"/>
      <c r="D650" s="37"/>
      <c r="E650" s="20" t="str">
        <f aca="false">IF($D650="","",IFERROR(INDEX(Classes!$D$2:$D$31,MATCH($D650,Classes!$A$2:$A$31,0)),""))</f>
        <v/>
      </c>
      <c r="F650" s="37"/>
      <c r="G650" s="37"/>
      <c r="H650" s="23" t="str">
        <f aca="false">IF(OR($G650="",N($E650)=0),"",$G650/$E650)</f>
        <v/>
      </c>
      <c r="I650" s="20" t="str">
        <f aca="false">IF(OR($F650="",$G650=""),"",MAX(0,$F650-$G650))</f>
        <v/>
      </c>
      <c r="J650" s="37"/>
    </row>
    <row r="651" customFormat="false" ht="15" hidden="false" customHeight="false" outlineLevel="0" collapsed="false">
      <c r="A651" s="35"/>
      <c r="B651" s="20" t="str">
        <f aca="false">IF($A651="","",TEXT($A651,"ddd"))</f>
        <v/>
      </c>
      <c r="C651" s="36"/>
      <c r="D651" s="37"/>
      <c r="E651" s="20" t="str">
        <f aca="false">IF($D651="","",IFERROR(INDEX(Classes!$D$2:$D$31,MATCH($D651,Classes!$A$2:$A$31,0)),""))</f>
        <v/>
      </c>
      <c r="F651" s="37"/>
      <c r="G651" s="37"/>
      <c r="H651" s="23" t="str">
        <f aca="false">IF(OR($G651="",N($E651)=0),"",$G651/$E651)</f>
        <v/>
      </c>
      <c r="I651" s="20" t="str">
        <f aca="false">IF(OR($F651="",$G651=""),"",MAX(0,$F651-$G651))</f>
        <v/>
      </c>
      <c r="J651" s="37"/>
    </row>
    <row r="652" customFormat="false" ht="15" hidden="false" customHeight="false" outlineLevel="0" collapsed="false">
      <c r="A652" s="35"/>
      <c r="B652" s="20" t="str">
        <f aca="false">IF($A652="","",TEXT($A652,"ddd"))</f>
        <v/>
      </c>
      <c r="C652" s="36"/>
      <c r="D652" s="37"/>
      <c r="E652" s="20" t="str">
        <f aca="false">IF($D652="","",IFERROR(INDEX(Classes!$D$2:$D$31,MATCH($D652,Classes!$A$2:$A$31,0)),""))</f>
        <v/>
      </c>
      <c r="F652" s="37"/>
      <c r="G652" s="37"/>
      <c r="H652" s="23" t="str">
        <f aca="false">IF(OR($G652="",N($E652)=0),"",$G652/$E652)</f>
        <v/>
      </c>
      <c r="I652" s="20" t="str">
        <f aca="false">IF(OR($F652="",$G652=""),"",MAX(0,$F652-$G652))</f>
        <v/>
      </c>
      <c r="J652" s="37"/>
    </row>
    <row r="653" customFormat="false" ht="15" hidden="false" customHeight="false" outlineLevel="0" collapsed="false">
      <c r="A653" s="35"/>
      <c r="B653" s="20" t="str">
        <f aca="false">IF($A653="","",TEXT($A653,"ddd"))</f>
        <v/>
      </c>
      <c r="C653" s="36"/>
      <c r="D653" s="37"/>
      <c r="E653" s="20" t="str">
        <f aca="false">IF($D653="","",IFERROR(INDEX(Classes!$D$2:$D$31,MATCH($D653,Classes!$A$2:$A$31,0)),""))</f>
        <v/>
      </c>
      <c r="F653" s="37"/>
      <c r="G653" s="37"/>
      <c r="H653" s="23" t="str">
        <f aca="false">IF(OR($G653="",N($E653)=0),"",$G653/$E653)</f>
        <v/>
      </c>
      <c r="I653" s="20" t="str">
        <f aca="false">IF(OR($F653="",$G653=""),"",MAX(0,$F653-$G653))</f>
        <v/>
      </c>
      <c r="J653" s="37"/>
    </row>
    <row r="654" customFormat="false" ht="15" hidden="false" customHeight="false" outlineLevel="0" collapsed="false">
      <c r="A654" s="35"/>
      <c r="B654" s="20" t="str">
        <f aca="false">IF($A654="","",TEXT($A654,"ddd"))</f>
        <v/>
      </c>
      <c r="C654" s="36"/>
      <c r="D654" s="37"/>
      <c r="E654" s="20" t="str">
        <f aca="false">IF($D654="","",IFERROR(INDEX(Classes!$D$2:$D$31,MATCH($D654,Classes!$A$2:$A$31,0)),""))</f>
        <v/>
      </c>
      <c r="F654" s="37"/>
      <c r="G654" s="37"/>
      <c r="H654" s="23" t="str">
        <f aca="false">IF(OR($G654="",N($E654)=0),"",$G654/$E654)</f>
        <v/>
      </c>
      <c r="I654" s="20" t="str">
        <f aca="false">IF(OR($F654="",$G654=""),"",MAX(0,$F654-$G654))</f>
        <v/>
      </c>
      <c r="J654" s="37"/>
    </row>
    <row r="655" customFormat="false" ht="15" hidden="false" customHeight="false" outlineLevel="0" collapsed="false">
      <c r="A655" s="35"/>
      <c r="B655" s="20" t="str">
        <f aca="false">IF($A655="","",TEXT($A655,"ddd"))</f>
        <v/>
      </c>
      <c r="C655" s="36"/>
      <c r="D655" s="37"/>
      <c r="E655" s="20" t="str">
        <f aca="false">IF($D655="","",IFERROR(INDEX(Classes!$D$2:$D$31,MATCH($D655,Classes!$A$2:$A$31,0)),""))</f>
        <v/>
      </c>
      <c r="F655" s="37"/>
      <c r="G655" s="37"/>
      <c r="H655" s="23" t="str">
        <f aca="false">IF(OR($G655="",N($E655)=0),"",$G655/$E655)</f>
        <v/>
      </c>
      <c r="I655" s="20" t="str">
        <f aca="false">IF(OR($F655="",$G655=""),"",MAX(0,$F655-$G655))</f>
        <v/>
      </c>
      <c r="J655" s="37"/>
    </row>
    <row r="656" customFormat="false" ht="15" hidden="false" customHeight="false" outlineLevel="0" collapsed="false">
      <c r="A656" s="35"/>
      <c r="B656" s="20" t="str">
        <f aca="false">IF($A656="","",TEXT($A656,"ddd"))</f>
        <v/>
      </c>
      <c r="C656" s="36"/>
      <c r="D656" s="37"/>
      <c r="E656" s="20" t="str">
        <f aca="false">IF($D656="","",IFERROR(INDEX(Classes!$D$2:$D$31,MATCH($D656,Classes!$A$2:$A$31,0)),""))</f>
        <v/>
      </c>
      <c r="F656" s="37"/>
      <c r="G656" s="37"/>
      <c r="H656" s="23" t="str">
        <f aca="false">IF(OR($G656="",N($E656)=0),"",$G656/$E656)</f>
        <v/>
      </c>
      <c r="I656" s="20" t="str">
        <f aca="false">IF(OR($F656="",$G656=""),"",MAX(0,$F656-$G656))</f>
        <v/>
      </c>
      <c r="J656" s="37"/>
    </row>
    <row r="657" customFormat="false" ht="15" hidden="false" customHeight="false" outlineLevel="0" collapsed="false">
      <c r="A657" s="35"/>
      <c r="B657" s="20" t="str">
        <f aca="false">IF($A657="","",TEXT($A657,"ddd"))</f>
        <v/>
      </c>
      <c r="C657" s="36"/>
      <c r="D657" s="37"/>
      <c r="E657" s="20" t="str">
        <f aca="false">IF($D657="","",IFERROR(INDEX(Classes!$D$2:$D$31,MATCH($D657,Classes!$A$2:$A$31,0)),""))</f>
        <v/>
      </c>
      <c r="F657" s="37"/>
      <c r="G657" s="37"/>
      <c r="H657" s="23" t="str">
        <f aca="false">IF(OR($G657="",N($E657)=0),"",$G657/$E657)</f>
        <v/>
      </c>
      <c r="I657" s="20" t="str">
        <f aca="false">IF(OR($F657="",$G657=""),"",MAX(0,$F657-$G657))</f>
        <v/>
      </c>
      <c r="J657" s="37"/>
    </row>
    <row r="658" customFormat="false" ht="15" hidden="false" customHeight="false" outlineLevel="0" collapsed="false">
      <c r="A658" s="35"/>
      <c r="B658" s="20" t="str">
        <f aca="false">IF($A658="","",TEXT($A658,"ddd"))</f>
        <v/>
      </c>
      <c r="C658" s="36"/>
      <c r="D658" s="37"/>
      <c r="E658" s="20" t="str">
        <f aca="false">IF($D658="","",IFERROR(INDEX(Classes!$D$2:$D$31,MATCH($D658,Classes!$A$2:$A$31,0)),""))</f>
        <v/>
      </c>
      <c r="F658" s="37"/>
      <c r="G658" s="37"/>
      <c r="H658" s="23" t="str">
        <f aca="false">IF(OR($G658="",N($E658)=0),"",$G658/$E658)</f>
        <v/>
      </c>
      <c r="I658" s="20" t="str">
        <f aca="false">IF(OR($F658="",$G658=""),"",MAX(0,$F658-$G658))</f>
        <v/>
      </c>
      <c r="J658" s="37"/>
    </row>
    <row r="659" customFormat="false" ht="15" hidden="false" customHeight="false" outlineLevel="0" collapsed="false">
      <c r="A659" s="35"/>
      <c r="B659" s="20" t="str">
        <f aca="false">IF($A659="","",TEXT($A659,"ddd"))</f>
        <v/>
      </c>
      <c r="C659" s="36"/>
      <c r="D659" s="37"/>
      <c r="E659" s="20" t="str">
        <f aca="false">IF($D659="","",IFERROR(INDEX(Classes!$D$2:$D$31,MATCH($D659,Classes!$A$2:$A$31,0)),""))</f>
        <v/>
      </c>
      <c r="F659" s="37"/>
      <c r="G659" s="37"/>
      <c r="H659" s="23" t="str">
        <f aca="false">IF(OR($G659="",N($E659)=0),"",$G659/$E659)</f>
        <v/>
      </c>
      <c r="I659" s="20" t="str">
        <f aca="false">IF(OR($F659="",$G659=""),"",MAX(0,$F659-$G659))</f>
        <v/>
      </c>
      <c r="J659" s="37"/>
    </row>
    <row r="660" customFormat="false" ht="15" hidden="false" customHeight="false" outlineLevel="0" collapsed="false">
      <c r="A660" s="35"/>
      <c r="B660" s="20" t="str">
        <f aca="false">IF($A660="","",TEXT($A660,"ddd"))</f>
        <v/>
      </c>
      <c r="C660" s="36"/>
      <c r="D660" s="37"/>
      <c r="E660" s="20" t="str">
        <f aca="false">IF($D660="","",IFERROR(INDEX(Classes!$D$2:$D$31,MATCH($D660,Classes!$A$2:$A$31,0)),""))</f>
        <v/>
      </c>
      <c r="F660" s="37"/>
      <c r="G660" s="37"/>
      <c r="H660" s="23" t="str">
        <f aca="false">IF(OR($G660="",N($E660)=0),"",$G660/$E660)</f>
        <v/>
      </c>
      <c r="I660" s="20" t="str">
        <f aca="false">IF(OR($F660="",$G660=""),"",MAX(0,$F660-$G660))</f>
        <v/>
      </c>
      <c r="J660" s="37"/>
    </row>
    <row r="661" customFormat="false" ht="15" hidden="false" customHeight="false" outlineLevel="0" collapsed="false">
      <c r="A661" s="35"/>
      <c r="B661" s="20" t="str">
        <f aca="false">IF($A661="","",TEXT($A661,"ddd"))</f>
        <v/>
      </c>
      <c r="C661" s="36"/>
      <c r="D661" s="37"/>
      <c r="E661" s="20" t="str">
        <f aca="false">IF($D661="","",IFERROR(INDEX(Classes!$D$2:$D$31,MATCH($D661,Classes!$A$2:$A$31,0)),""))</f>
        <v/>
      </c>
      <c r="F661" s="37"/>
      <c r="G661" s="37"/>
      <c r="H661" s="23" t="str">
        <f aca="false">IF(OR($G661="",N($E661)=0),"",$G661/$E661)</f>
        <v/>
      </c>
      <c r="I661" s="20" t="str">
        <f aca="false">IF(OR($F661="",$G661=""),"",MAX(0,$F661-$G661))</f>
        <v/>
      </c>
      <c r="J661" s="37"/>
    </row>
    <row r="662" customFormat="false" ht="15" hidden="false" customHeight="false" outlineLevel="0" collapsed="false">
      <c r="A662" s="35"/>
      <c r="B662" s="20" t="str">
        <f aca="false">IF($A662="","",TEXT($A662,"ddd"))</f>
        <v/>
      </c>
      <c r="C662" s="36"/>
      <c r="D662" s="37"/>
      <c r="E662" s="20" t="str">
        <f aca="false">IF($D662="","",IFERROR(INDEX(Classes!$D$2:$D$31,MATCH($D662,Classes!$A$2:$A$31,0)),""))</f>
        <v/>
      </c>
      <c r="F662" s="37"/>
      <c r="G662" s="37"/>
      <c r="H662" s="23" t="str">
        <f aca="false">IF(OR($G662="",N($E662)=0),"",$G662/$E662)</f>
        <v/>
      </c>
      <c r="I662" s="20" t="str">
        <f aca="false">IF(OR($F662="",$G662=""),"",MAX(0,$F662-$G662))</f>
        <v/>
      </c>
      <c r="J662" s="37"/>
    </row>
    <row r="663" customFormat="false" ht="15" hidden="false" customHeight="false" outlineLevel="0" collapsed="false">
      <c r="A663" s="35"/>
      <c r="B663" s="20" t="str">
        <f aca="false">IF($A663="","",TEXT($A663,"ddd"))</f>
        <v/>
      </c>
      <c r="C663" s="36"/>
      <c r="D663" s="37"/>
      <c r="E663" s="20" t="str">
        <f aca="false">IF($D663="","",IFERROR(INDEX(Classes!$D$2:$D$31,MATCH($D663,Classes!$A$2:$A$31,0)),""))</f>
        <v/>
      </c>
      <c r="F663" s="37"/>
      <c r="G663" s="37"/>
      <c r="H663" s="23" t="str">
        <f aca="false">IF(OR($G663="",N($E663)=0),"",$G663/$E663)</f>
        <v/>
      </c>
      <c r="I663" s="20" t="str">
        <f aca="false">IF(OR($F663="",$G663=""),"",MAX(0,$F663-$G663))</f>
        <v/>
      </c>
      <c r="J663" s="37"/>
    </row>
    <row r="664" customFormat="false" ht="15" hidden="false" customHeight="false" outlineLevel="0" collapsed="false">
      <c r="A664" s="35"/>
      <c r="B664" s="20" t="str">
        <f aca="false">IF($A664="","",TEXT($A664,"ddd"))</f>
        <v/>
      </c>
      <c r="C664" s="36"/>
      <c r="D664" s="37"/>
      <c r="E664" s="20" t="str">
        <f aca="false">IF($D664="","",IFERROR(INDEX(Classes!$D$2:$D$31,MATCH($D664,Classes!$A$2:$A$31,0)),""))</f>
        <v/>
      </c>
      <c r="F664" s="37"/>
      <c r="G664" s="37"/>
      <c r="H664" s="23" t="str">
        <f aca="false">IF(OR($G664="",N($E664)=0),"",$G664/$E664)</f>
        <v/>
      </c>
      <c r="I664" s="20" t="str">
        <f aca="false">IF(OR($F664="",$G664=""),"",MAX(0,$F664-$G664))</f>
        <v/>
      </c>
      <c r="J664" s="37"/>
    </row>
    <row r="665" customFormat="false" ht="15" hidden="false" customHeight="false" outlineLevel="0" collapsed="false">
      <c r="A665" s="35"/>
      <c r="B665" s="20" t="str">
        <f aca="false">IF($A665="","",TEXT($A665,"ddd"))</f>
        <v/>
      </c>
      <c r="C665" s="36"/>
      <c r="D665" s="37"/>
      <c r="E665" s="20" t="str">
        <f aca="false">IF($D665="","",IFERROR(INDEX(Classes!$D$2:$D$31,MATCH($D665,Classes!$A$2:$A$31,0)),""))</f>
        <v/>
      </c>
      <c r="F665" s="37"/>
      <c r="G665" s="37"/>
      <c r="H665" s="23" t="str">
        <f aca="false">IF(OR($G665="",N($E665)=0),"",$G665/$E665)</f>
        <v/>
      </c>
      <c r="I665" s="20" t="str">
        <f aca="false">IF(OR($F665="",$G665=""),"",MAX(0,$F665-$G665))</f>
        <v/>
      </c>
      <c r="J665" s="37"/>
    </row>
    <row r="666" customFormat="false" ht="15" hidden="false" customHeight="false" outlineLevel="0" collapsed="false">
      <c r="A666" s="35"/>
      <c r="B666" s="20" t="str">
        <f aca="false">IF($A666="","",TEXT($A666,"ddd"))</f>
        <v/>
      </c>
      <c r="C666" s="36"/>
      <c r="D666" s="37"/>
      <c r="E666" s="20" t="str">
        <f aca="false">IF($D666="","",IFERROR(INDEX(Classes!$D$2:$D$31,MATCH($D666,Classes!$A$2:$A$31,0)),""))</f>
        <v/>
      </c>
      <c r="F666" s="37"/>
      <c r="G666" s="37"/>
      <c r="H666" s="23" t="str">
        <f aca="false">IF(OR($G666="",N($E666)=0),"",$G666/$E666)</f>
        <v/>
      </c>
      <c r="I666" s="20" t="str">
        <f aca="false">IF(OR($F666="",$G666=""),"",MAX(0,$F666-$G666))</f>
        <v/>
      </c>
      <c r="J666" s="37"/>
    </row>
    <row r="667" customFormat="false" ht="15" hidden="false" customHeight="false" outlineLevel="0" collapsed="false">
      <c r="A667" s="35"/>
      <c r="B667" s="20" t="str">
        <f aca="false">IF($A667="","",TEXT($A667,"ddd"))</f>
        <v/>
      </c>
      <c r="C667" s="36"/>
      <c r="D667" s="37"/>
      <c r="E667" s="20" t="str">
        <f aca="false">IF($D667="","",IFERROR(INDEX(Classes!$D$2:$D$31,MATCH($D667,Classes!$A$2:$A$31,0)),""))</f>
        <v/>
      </c>
      <c r="F667" s="37"/>
      <c r="G667" s="37"/>
      <c r="H667" s="23" t="str">
        <f aca="false">IF(OR($G667="",N($E667)=0),"",$G667/$E667)</f>
        <v/>
      </c>
      <c r="I667" s="20" t="str">
        <f aca="false">IF(OR($F667="",$G667=""),"",MAX(0,$F667-$G667))</f>
        <v/>
      </c>
      <c r="J667" s="37"/>
    </row>
    <row r="668" customFormat="false" ht="15" hidden="false" customHeight="false" outlineLevel="0" collapsed="false">
      <c r="A668" s="35"/>
      <c r="B668" s="20" t="str">
        <f aca="false">IF($A668="","",TEXT($A668,"ddd"))</f>
        <v/>
      </c>
      <c r="C668" s="36"/>
      <c r="D668" s="37"/>
      <c r="E668" s="20" t="str">
        <f aca="false">IF($D668="","",IFERROR(INDEX(Classes!$D$2:$D$31,MATCH($D668,Classes!$A$2:$A$31,0)),""))</f>
        <v/>
      </c>
      <c r="F668" s="37"/>
      <c r="G668" s="37"/>
      <c r="H668" s="23" t="str">
        <f aca="false">IF(OR($G668="",N($E668)=0),"",$G668/$E668)</f>
        <v/>
      </c>
      <c r="I668" s="20" t="str">
        <f aca="false">IF(OR($F668="",$G668=""),"",MAX(0,$F668-$G668))</f>
        <v/>
      </c>
      <c r="J668" s="37"/>
    </row>
    <row r="669" customFormat="false" ht="15" hidden="false" customHeight="false" outlineLevel="0" collapsed="false">
      <c r="A669" s="35"/>
      <c r="B669" s="20" t="str">
        <f aca="false">IF($A669="","",TEXT($A669,"ddd"))</f>
        <v/>
      </c>
      <c r="C669" s="36"/>
      <c r="D669" s="37"/>
      <c r="E669" s="20" t="str">
        <f aca="false">IF($D669="","",IFERROR(INDEX(Classes!$D$2:$D$31,MATCH($D669,Classes!$A$2:$A$31,0)),""))</f>
        <v/>
      </c>
      <c r="F669" s="37"/>
      <c r="G669" s="37"/>
      <c r="H669" s="23" t="str">
        <f aca="false">IF(OR($G669="",N($E669)=0),"",$G669/$E669)</f>
        <v/>
      </c>
      <c r="I669" s="20" t="str">
        <f aca="false">IF(OR($F669="",$G669=""),"",MAX(0,$F669-$G669))</f>
        <v/>
      </c>
      <c r="J669" s="37"/>
    </row>
    <row r="670" customFormat="false" ht="15" hidden="false" customHeight="false" outlineLevel="0" collapsed="false">
      <c r="A670" s="35"/>
      <c r="B670" s="20" t="str">
        <f aca="false">IF($A670="","",TEXT($A670,"ddd"))</f>
        <v/>
      </c>
      <c r="C670" s="36"/>
      <c r="D670" s="37"/>
      <c r="E670" s="20" t="str">
        <f aca="false">IF($D670="","",IFERROR(INDEX(Classes!$D$2:$D$31,MATCH($D670,Classes!$A$2:$A$31,0)),""))</f>
        <v/>
      </c>
      <c r="F670" s="37"/>
      <c r="G670" s="37"/>
      <c r="H670" s="23" t="str">
        <f aca="false">IF(OR($G670="",N($E670)=0),"",$G670/$E670)</f>
        <v/>
      </c>
      <c r="I670" s="20" t="str">
        <f aca="false">IF(OR($F670="",$G670=""),"",MAX(0,$F670-$G670))</f>
        <v/>
      </c>
      <c r="J670" s="37"/>
    </row>
    <row r="671" customFormat="false" ht="15" hidden="false" customHeight="false" outlineLevel="0" collapsed="false">
      <c r="A671" s="35"/>
      <c r="B671" s="20" t="str">
        <f aca="false">IF($A671="","",TEXT($A671,"ddd"))</f>
        <v/>
      </c>
      <c r="C671" s="36"/>
      <c r="D671" s="37"/>
      <c r="E671" s="20" t="str">
        <f aca="false">IF($D671="","",IFERROR(INDEX(Classes!$D$2:$D$31,MATCH($D671,Classes!$A$2:$A$31,0)),""))</f>
        <v/>
      </c>
      <c r="F671" s="37"/>
      <c r="G671" s="37"/>
      <c r="H671" s="23" t="str">
        <f aca="false">IF(OR($G671="",N($E671)=0),"",$G671/$E671)</f>
        <v/>
      </c>
      <c r="I671" s="20" t="str">
        <f aca="false">IF(OR($F671="",$G671=""),"",MAX(0,$F671-$G671))</f>
        <v/>
      </c>
      <c r="J671" s="37"/>
    </row>
    <row r="672" customFormat="false" ht="15" hidden="false" customHeight="false" outlineLevel="0" collapsed="false">
      <c r="A672" s="35"/>
      <c r="B672" s="20" t="str">
        <f aca="false">IF($A672="","",TEXT($A672,"ddd"))</f>
        <v/>
      </c>
      <c r="C672" s="36"/>
      <c r="D672" s="37"/>
      <c r="E672" s="20" t="str">
        <f aca="false">IF($D672="","",IFERROR(INDEX(Classes!$D$2:$D$31,MATCH($D672,Classes!$A$2:$A$31,0)),""))</f>
        <v/>
      </c>
      <c r="F672" s="37"/>
      <c r="G672" s="37"/>
      <c r="H672" s="23" t="str">
        <f aca="false">IF(OR($G672="",N($E672)=0),"",$G672/$E672)</f>
        <v/>
      </c>
      <c r="I672" s="20" t="str">
        <f aca="false">IF(OR($F672="",$G672=""),"",MAX(0,$F672-$G672))</f>
        <v/>
      </c>
      <c r="J672" s="37"/>
    </row>
    <row r="673" customFormat="false" ht="15" hidden="false" customHeight="false" outlineLevel="0" collapsed="false">
      <c r="A673" s="35"/>
      <c r="B673" s="20" t="str">
        <f aca="false">IF($A673="","",TEXT($A673,"ddd"))</f>
        <v/>
      </c>
      <c r="C673" s="36"/>
      <c r="D673" s="37"/>
      <c r="E673" s="20" t="str">
        <f aca="false">IF($D673="","",IFERROR(INDEX(Classes!$D$2:$D$31,MATCH($D673,Classes!$A$2:$A$31,0)),""))</f>
        <v/>
      </c>
      <c r="F673" s="37"/>
      <c r="G673" s="37"/>
      <c r="H673" s="23" t="str">
        <f aca="false">IF(OR($G673="",N($E673)=0),"",$G673/$E673)</f>
        <v/>
      </c>
      <c r="I673" s="20" t="str">
        <f aca="false">IF(OR($F673="",$G673=""),"",MAX(0,$F673-$G673))</f>
        <v/>
      </c>
      <c r="J673" s="37"/>
    </row>
    <row r="674" customFormat="false" ht="15" hidden="false" customHeight="false" outlineLevel="0" collapsed="false">
      <c r="A674" s="35"/>
      <c r="B674" s="20" t="str">
        <f aca="false">IF($A674="","",TEXT($A674,"ddd"))</f>
        <v/>
      </c>
      <c r="C674" s="36"/>
      <c r="D674" s="37"/>
      <c r="E674" s="20" t="str">
        <f aca="false">IF($D674="","",IFERROR(INDEX(Classes!$D$2:$D$31,MATCH($D674,Classes!$A$2:$A$31,0)),""))</f>
        <v/>
      </c>
      <c r="F674" s="37"/>
      <c r="G674" s="37"/>
      <c r="H674" s="23" t="str">
        <f aca="false">IF(OR($G674="",N($E674)=0),"",$G674/$E674)</f>
        <v/>
      </c>
      <c r="I674" s="20" t="str">
        <f aca="false">IF(OR($F674="",$G674=""),"",MAX(0,$F674-$G674))</f>
        <v/>
      </c>
      <c r="J674" s="37"/>
    </row>
    <row r="675" customFormat="false" ht="15" hidden="false" customHeight="false" outlineLevel="0" collapsed="false">
      <c r="A675" s="35"/>
      <c r="B675" s="20" t="str">
        <f aca="false">IF($A675="","",TEXT($A675,"ddd"))</f>
        <v/>
      </c>
      <c r="C675" s="36"/>
      <c r="D675" s="37"/>
      <c r="E675" s="20" t="str">
        <f aca="false">IF($D675="","",IFERROR(INDEX(Classes!$D$2:$D$31,MATCH($D675,Classes!$A$2:$A$31,0)),""))</f>
        <v/>
      </c>
      <c r="F675" s="37"/>
      <c r="G675" s="37"/>
      <c r="H675" s="23" t="str">
        <f aca="false">IF(OR($G675="",N($E675)=0),"",$G675/$E675)</f>
        <v/>
      </c>
      <c r="I675" s="20" t="str">
        <f aca="false">IF(OR($F675="",$G675=""),"",MAX(0,$F675-$G675))</f>
        <v/>
      </c>
      <c r="J675" s="37"/>
    </row>
    <row r="676" customFormat="false" ht="15" hidden="false" customHeight="false" outlineLevel="0" collapsed="false">
      <c r="A676" s="35"/>
      <c r="B676" s="20" t="str">
        <f aca="false">IF($A676="","",TEXT($A676,"ddd"))</f>
        <v/>
      </c>
      <c r="C676" s="36"/>
      <c r="D676" s="37"/>
      <c r="E676" s="20" t="str">
        <f aca="false">IF($D676="","",IFERROR(INDEX(Classes!$D$2:$D$31,MATCH($D676,Classes!$A$2:$A$31,0)),""))</f>
        <v/>
      </c>
      <c r="F676" s="37"/>
      <c r="G676" s="37"/>
      <c r="H676" s="23" t="str">
        <f aca="false">IF(OR($G676="",N($E676)=0),"",$G676/$E676)</f>
        <v/>
      </c>
      <c r="I676" s="20" t="str">
        <f aca="false">IF(OR($F676="",$G676=""),"",MAX(0,$F676-$G676))</f>
        <v/>
      </c>
      <c r="J676" s="37"/>
    </row>
    <row r="677" customFormat="false" ht="15" hidden="false" customHeight="false" outlineLevel="0" collapsed="false">
      <c r="A677" s="35"/>
      <c r="B677" s="20" t="str">
        <f aca="false">IF($A677="","",TEXT($A677,"ddd"))</f>
        <v/>
      </c>
      <c r="C677" s="36"/>
      <c r="D677" s="37"/>
      <c r="E677" s="20" t="str">
        <f aca="false">IF($D677="","",IFERROR(INDEX(Classes!$D$2:$D$31,MATCH($D677,Classes!$A$2:$A$31,0)),""))</f>
        <v/>
      </c>
      <c r="F677" s="37"/>
      <c r="G677" s="37"/>
      <c r="H677" s="23" t="str">
        <f aca="false">IF(OR($G677="",N($E677)=0),"",$G677/$E677)</f>
        <v/>
      </c>
      <c r="I677" s="20" t="str">
        <f aca="false">IF(OR($F677="",$G677=""),"",MAX(0,$F677-$G677))</f>
        <v/>
      </c>
      <c r="J677" s="37"/>
    </row>
    <row r="678" customFormat="false" ht="15" hidden="false" customHeight="false" outlineLevel="0" collapsed="false">
      <c r="A678" s="35"/>
      <c r="B678" s="20" t="str">
        <f aca="false">IF($A678="","",TEXT($A678,"ddd"))</f>
        <v/>
      </c>
      <c r="C678" s="36"/>
      <c r="D678" s="37"/>
      <c r="E678" s="20" t="str">
        <f aca="false">IF($D678="","",IFERROR(INDEX(Classes!$D$2:$D$31,MATCH($D678,Classes!$A$2:$A$31,0)),""))</f>
        <v/>
      </c>
      <c r="F678" s="37"/>
      <c r="G678" s="37"/>
      <c r="H678" s="23" t="str">
        <f aca="false">IF(OR($G678="",N($E678)=0),"",$G678/$E678)</f>
        <v/>
      </c>
      <c r="I678" s="20" t="str">
        <f aca="false">IF(OR($F678="",$G678=""),"",MAX(0,$F678-$G678))</f>
        <v/>
      </c>
      <c r="J678" s="37"/>
    </row>
    <row r="679" customFormat="false" ht="15" hidden="false" customHeight="false" outlineLevel="0" collapsed="false">
      <c r="A679" s="35"/>
      <c r="B679" s="20" t="str">
        <f aca="false">IF($A679="","",TEXT($A679,"ddd"))</f>
        <v/>
      </c>
      <c r="C679" s="36"/>
      <c r="D679" s="37"/>
      <c r="E679" s="20" t="str">
        <f aca="false">IF($D679="","",IFERROR(INDEX(Classes!$D$2:$D$31,MATCH($D679,Classes!$A$2:$A$31,0)),""))</f>
        <v/>
      </c>
      <c r="F679" s="37"/>
      <c r="G679" s="37"/>
      <c r="H679" s="23" t="str">
        <f aca="false">IF(OR($G679="",N($E679)=0),"",$G679/$E679)</f>
        <v/>
      </c>
      <c r="I679" s="20" t="str">
        <f aca="false">IF(OR($F679="",$G679=""),"",MAX(0,$F679-$G679))</f>
        <v/>
      </c>
      <c r="J679" s="37"/>
    </row>
    <row r="680" customFormat="false" ht="15" hidden="false" customHeight="false" outlineLevel="0" collapsed="false">
      <c r="A680" s="35"/>
      <c r="B680" s="20" t="str">
        <f aca="false">IF($A680="","",TEXT($A680,"ddd"))</f>
        <v/>
      </c>
      <c r="C680" s="36"/>
      <c r="D680" s="37"/>
      <c r="E680" s="20" t="str">
        <f aca="false">IF($D680="","",IFERROR(INDEX(Classes!$D$2:$D$31,MATCH($D680,Classes!$A$2:$A$31,0)),""))</f>
        <v/>
      </c>
      <c r="F680" s="37"/>
      <c r="G680" s="37"/>
      <c r="H680" s="23" t="str">
        <f aca="false">IF(OR($G680="",N($E680)=0),"",$G680/$E680)</f>
        <v/>
      </c>
      <c r="I680" s="20" t="str">
        <f aca="false">IF(OR($F680="",$G680=""),"",MAX(0,$F680-$G680))</f>
        <v/>
      </c>
      <c r="J680" s="37"/>
    </row>
    <row r="681" customFormat="false" ht="15" hidden="false" customHeight="false" outlineLevel="0" collapsed="false">
      <c r="A681" s="35"/>
      <c r="B681" s="20" t="str">
        <f aca="false">IF($A681="","",TEXT($A681,"ddd"))</f>
        <v/>
      </c>
      <c r="C681" s="36"/>
      <c r="D681" s="37"/>
      <c r="E681" s="20" t="str">
        <f aca="false">IF($D681="","",IFERROR(INDEX(Classes!$D$2:$D$31,MATCH($D681,Classes!$A$2:$A$31,0)),""))</f>
        <v/>
      </c>
      <c r="F681" s="37"/>
      <c r="G681" s="37"/>
      <c r="H681" s="23" t="str">
        <f aca="false">IF(OR($G681="",N($E681)=0),"",$G681/$E681)</f>
        <v/>
      </c>
      <c r="I681" s="20" t="str">
        <f aca="false">IF(OR($F681="",$G681=""),"",MAX(0,$F681-$G681))</f>
        <v/>
      </c>
      <c r="J681" s="37"/>
    </row>
    <row r="682" customFormat="false" ht="15" hidden="false" customHeight="false" outlineLevel="0" collapsed="false">
      <c r="A682" s="35"/>
      <c r="B682" s="20" t="str">
        <f aca="false">IF($A682="","",TEXT($A682,"ddd"))</f>
        <v/>
      </c>
      <c r="C682" s="36"/>
      <c r="D682" s="37"/>
      <c r="E682" s="20" t="str">
        <f aca="false">IF($D682="","",IFERROR(INDEX(Classes!$D$2:$D$31,MATCH($D682,Classes!$A$2:$A$31,0)),""))</f>
        <v/>
      </c>
      <c r="F682" s="37"/>
      <c r="G682" s="37"/>
      <c r="H682" s="23" t="str">
        <f aca="false">IF(OR($G682="",N($E682)=0),"",$G682/$E682)</f>
        <v/>
      </c>
      <c r="I682" s="20" t="str">
        <f aca="false">IF(OR($F682="",$G682=""),"",MAX(0,$F682-$G682))</f>
        <v/>
      </c>
      <c r="J682" s="37"/>
    </row>
    <row r="683" customFormat="false" ht="15" hidden="false" customHeight="false" outlineLevel="0" collapsed="false">
      <c r="A683" s="35"/>
      <c r="B683" s="20" t="str">
        <f aca="false">IF($A683="","",TEXT($A683,"ddd"))</f>
        <v/>
      </c>
      <c r="C683" s="36"/>
      <c r="D683" s="37"/>
      <c r="E683" s="20" t="str">
        <f aca="false">IF($D683="","",IFERROR(INDEX(Classes!$D$2:$D$31,MATCH($D683,Classes!$A$2:$A$31,0)),""))</f>
        <v/>
      </c>
      <c r="F683" s="37"/>
      <c r="G683" s="37"/>
      <c r="H683" s="23" t="str">
        <f aca="false">IF(OR($G683="",N($E683)=0),"",$G683/$E683)</f>
        <v/>
      </c>
      <c r="I683" s="20" t="str">
        <f aca="false">IF(OR($F683="",$G683=""),"",MAX(0,$F683-$G683))</f>
        <v/>
      </c>
      <c r="J683" s="37"/>
    </row>
    <row r="684" customFormat="false" ht="15" hidden="false" customHeight="false" outlineLevel="0" collapsed="false">
      <c r="A684" s="35"/>
      <c r="B684" s="20" t="str">
        <f aca="false">IF($A684="","",TEXT($A684,"ddd"))</f>
        <v/>
      </c>
      <c r="C684" s="36"/>
      <c r="D684" s="37"/>
      <c r="E684" s="20" t="str">
        <f aca="false">IF($D684="","",IFERROR(INDEX(Classes!$D$2:$D$31,MATCH($D684,Classes!$A$2:$A$31,0)),""))</f>
        <v/>
      </c>
      <c r="F684" s="37"/>
      <c r="G684" s="37"/>
      <c r="H684" s="23" t="str">
        <f aca="false">IF(OR($G684="",N($E684)=0),"",$G684/$E684)</f>
        <v/>
      </c>
      <c r="I684" s="20" t="str">
        <f aca="false">IF(OR($F684="",$G684=""),"",MAX(0,$F684-$G684))</f>
        <v/>
      </c>
      <c r="J684" s="37"/>
    </row>
    <row r="685" customFormat="false" ht="15" hidden="false" customHeight="false" outlineLevel="0" collapsed="false">
      <c r="A685" s="35"/>
      <c r="B685" s="20" t="str">
        <f aca="false">IF($A685="","",TEXT($A685,"ddd"))</f>
        <v/>
      </c>
      <c r="C685" s="36"/>
      <c r="D685" s="37"/>
      <c r="E685" s="20" t="str">
        <f aca="false">IF($D685="","",IFERROR(INDEX(Classes!$D$2:$D$31,MATCH($D685,Classes!$A$2:$A$31,0)),""))</f>
        <v/>
      </c>
      <c r="F685" s="37"/>
      <c r="G685" s="37"/>
      <c r="H685" s="23" t="str">
        <f aca="false">IF(OR($G685="",N($E685)=0),"",$G685/$E685)</f>
        <v/>
      </c>
      <c r="I685" s="20" t="str">
        <f aca="false">IF(OR($F685="",$G685=""),"",MAX(0,$F685-$G685))</f>
        <v/>
      </c>
      <c r="J685" s="37"/>
    </row>
    <row r="686" customFormat="false" ht="15" hidden="false" customHeight="false" outlineLevel="0" collapsed="false">
      <c r="A686" s="35"/>
      <c r="B686" s="20" t="str">
        <f aca="false">IF($A686="","",TEXT($A686,"ddd"))</f>
        <v/>
      </c>
      <c r="C686" s="36"/>
      <c r="D686" s="37"/>
      <c r="E686" s="20" t="str">
        <f aca="false">IF($D686="","",IFERROR(INDEX(Classes!$D$2:$D$31,MATCH($D686,Classes!$A$2:$A$31,0)),""))</f>
        <v/>
      </c>
      <c r="F686" s="37"/>
      <c r="G686" s="37"/>
      <c r="H686" s="23" t="str">
        <f aca="false">IF(OR($G686="",N($E686)=0),"",$G686/$E686)</f>
        <v/>
      </c>
      <c r="I686" s="20" t="str">
        <f aca="false">IF(OR($F686="",$G686=""),"",MAX(0,$F686-$G686))</f>
        <v/>
      </c>
      <c r="J686" s="37"/>
    </row>
    <row r="687" customFormat="false" ht="15" hidden="false" customHeight="false" outlineLevel="0" collapsed="false">
      <c r="A687" s="35"/>
      <c r="B687" s="20" t="str">
        <f aca="false">IF($A687="","",TEXT($A687,"ddd"))</f>
        <v/>
      </c>
      <c r="C687" s="36"/>
      <c r="D687" s="37"/>
      <c r="E687" s="20" t="str">
        <f aca="false">IF($D687="","",IFERROR(INDEX(Classes!$D$2:$D$31,MATCH($D687,Classes!$A$2:$A$31,0)),""))</f>
        <v/>
      </c>
      <c r="F687" s="37"/>
      <c r="G687" s="37"/>
      <c r="H687" s="23" t="str">
        <f aca="false">IF(OR($G687="",N($E687)=0),"",$G687/$E687)</f>
        <v/>
      </c>
      <c r="I687" s="20" t="str">
        <f aca="false">IF(OR($F687="",$G687=""),"",MAX(0,$F687-$G687))</f>
        <v/>
      </c>
      <c r="J687" s="37"/>
    </row>
    <row r="688" customFormat="false" ht="15" hidden="false" customHeight="false" outlineLevel="0" collapsed="false">
      <c r="A688" s="35"/>
      <c r="B688" s="20" t="str">
        <f aca="false">IF($A688="","",TEXT($A688,"ddd"))</f>
        <v/>
      </c>
      <c r="C688" s="36"/>
      <c r="D688" s="37"/>
      <c r="E688" s="20" t="str">
        <f aca="false">IF($D688="","",IFERROR(INDEX(Classes!$D$2:$D$31,MATCH($D688,Classes!$A$2:$A$31,0)),""))</f>
        <v/>
      </c>
      <c r="F688" s="37"/>
      <c r="G688" s="37"/>
      <c r="H688" s="23" t="str">
        <f aca="false">IF(OR($G688="",N($E688)=0),"",$G688/$E688)</f>
        <v/>
      </c>
      <c r="I688" s="20" t="str">
        <f aca="false">IF(OR($F688="",$G688=""),"",MAX(0,$F688-$G688))</f>
        <v/>
      </c>
      <c r="J688" s="37"/>
    </row>
    <row r="689" customFormat="false" ht="15" hidden="false" customHeight="false" outlineLevel="0" collapsed="false">
      <c r="A689" s="35"/>
      <c r="B689" s="20" t="str">
        <f aca="false">IF($A689="","",TEXT($A689,"ddd"))</f>
        <v/>
      </c>
      <c r="C689" s="36"/>
      <c r="D689" s="37"/>
      <c r="E689" s="20" t="str">
        <f aca="false">IF($D689="","",IFERROR(INDEX(Classes!$D$2:$D$31,MATCH($D689,Classes!$A$2:$A$31,0)),""))</f>
        <v/>
      </c>
      <c r="F689" s="37"/>
      <c r="G689" s="37"/>
      <c r="H689" s="23" t="str">
        <f aca="false">IF(OR($G689="",N($E689)=0),"",$G689/$E689)</f>
        <v/>
      </c>
      <c r="I689" s="20" t="str">
        <f aca="false">IF(OR($F689="",$G689=""),"",MAX(0,$F689-$G689))</f>
        <v/>
      </c>
      <c r="J689" s="37"/>
    </row>
    <row r="690" customFormat="false" ht="15" hidden="false" customHeight="false" outlineLevel="0" collapsed="false">
      <c r="A690" s="35"/>
      <c r="B690" s="20" t="str">
        <f aca="false">IF($A690="","",TEXT($A690,"ddd"))</f>
        <v/>
      </c>
      <c r="C690" s="36"/>
      <c r="D690" s="37"/>
      <c r="E690" s="20" t="str">
        <f aca="false">IF($D690="","",IFERROR(INDEX(Classes!$D$2:$D$31,MATCH($D690,Classes!$A$2:$A$31,0)),""))</f>
        <v/>
      </c>
      <c r="F690" s="37"/>
      <c r="G690" s="37"/>
      <c r="H690" s="23" t="str">
        <f aca="false">IF(OR($G690="",N($E690)=0),"",$G690/$E690)</f>
        <v/>
      </c>
      <c r="I690" s="20" t="str">
        <f aca="false">IF(OR($F690="",$G690=""),"",MAX(0,$F690-$G690))</f>
        <v/>
      </c>
      <c r="J690" s="37"/>
    </row>
    <row r="691" customFormat="false" ht="15" hidden="false" customHeight="false" outlineLevel="0" collapsed="false">
      <c r="A691" s="35"/>
      <c r="B691" s="20" t="str">
        <f aca="false">IF($A691="","",TEXT($A691,"ddd"))</f>
        <v/>
      </c>
      <c r="C691" s="36"/>
      <c r="D691" s="37"/>
      <c r="E691" s="20" t="str">
        <f aca="false">IF($D691="","",IFERROR(INDEX(Classes!$D$2:$D$31,MATCH($D691,Classes!$A$2:$A$31,0)),""))</f>
        <v/>
      </c>
      <c r="F691" s="37"/>
      <c r="G691" s="37"/>
      <c r="H691" s="23" t="str">
        <f aca="false">IF(OR($G691="",N($E691)=0),"",$G691/$E691)</f>
        <v/>
      </c>
      <c r="I691" s="20" t="str">
        <f aca="false">IF(OR($F691="",$G691=""),"",MAX(0,$F691-$G691))</f>
        <v/>
      </c>
      <c r="J691" s="37"/>
    </row>
    <row r="692" customFormat="false" ht="15" hidden="false" customHeight="false" outlineLevel="0" collapsed="false">
      <c r="A692" s="35"/>
      <c r="B692" s="20" t="str">
        <f aca="false">IF($A692="","",TEXT($A692,"ddd"))</f>
        <v/>
      </c>
      <c r="C692" s="36"/>
      <c r="D692" s="37"/>
      <c r="E692" s="20" t="str">
        <f aca="false">IF($D692="","",IFERROR(INDEX(Classes!$D$2:$D$31,MATCH($D692,Classes!$A$2:$A$31,0)),""))</f>
        <v/>
      </c>
      <c r="F692" s="37"/>
      <c r="G692" s="37"/>
      <c r="H692" s="23" t="str">
        <f aca="false">IF(OR($G692="",N($E692)=0),"",$G692/$E692)</f>
        <v/>
      </c>
      <c r="I692" s="20" t="str">
        <f aca="false">IF(OR($F692="",$G692=""),"",MAX(0,$F692-$G692))</f>
        <v/>
      </c>
      <c r="J692" s="37"/>
    </row>
    <row r="693" customFormat="false" ht="15" hidden="false" customHeight="false" outlineLevel="0" collapsed="false">
      <c r="A693" s="35"/>
      <c r="B693" s="20" t="str">
        <f aca="false">IF($A693="","",TEXT($A693,"ddd"))</f>
        <v/>
      </c>
      <c r="C693" s="36"/>
      <c r="D693" s="37"/>
      <c r="E693" s="20" t="str">
        <f aca="false">IF($D693="","",IFERROR(INDEX(Classes!$D$2:$D$31,MATCH($D693,Classes!$A$2:$A$31,0)),""))</f>
        <v/>
      </c>
      <c r="F693" s="37"/>
      <c r="G693" s="37"/>
      <c r="H693" s="23" t="str">
        <f aca="false">IF(OR($G693="",N($E693)=0),"",$G693/$E693)</f>
        <v/>
      </c>
      <c r="I693" s="20" t="str">
        <f aca="false">IF(OR($F693="",$G693=""),"",MAX(0,$F693-$G693))</f>
        <v/>
      </c>
      <c r="J693" s="37"/>
    </row>
    <row r="694" customFormat="false" ht="15" hidden="false" customHeight="false" outlineLevel="0" collapsed="false">
      <c r="A694" s="35"/>
      <c r="B694" s="20" t="str">
        <f aca="false">IF($A694="","",TEXT($A694,"ddd"))</f>
        <v/>
      </c>
      <c r="C694" s="36"/>
      <c r="D694" s="37"/>
      <c r="E694" s="20" t="str">
        <f aca="false">IF($D694="","",IFERROR(INDEX(Classes!$D$2:$D$31,MATCH($D694,Classes!$A$2:$A$31,0)),""))</f>
        <v/>
      </c>
      <c r="F694" s="37"/>
      <c r="G694" s="37"/>
      <c r="H694" s="23" t="str">
        <f aca="false">IF(OR($G694="",N($E694)=0),"",$G694/$E694)</f>
        <v/>
      </c>
      <c r="I694" s="20" t="str">
        <f aca="false">IF(OR($F694="",$G694=""),"",MAX(0,$F694-$G694))</f>
        <v/>
      </c>
      <c r="J694" s="37"/>
    </row>
    <row r="695" customFormat="false" ht="15" hidden="false" customHeight="false" outlineLevel="0" collapsed="false">
      <c r="A695" s="35"/>
      <c r="B695" s="20" t="str">
        <f aca="false">IF($A695="","",TEXT($A695,"ddd"))</f>
        <v/>
      </c>
      <c r="C695" s="36"/>
      <c r="D695" s="37"/>
      <c r="E695" s="20" t="str">
        <f aca="false">IF($D695="","",IFERROR(INDEX(Classes!$D$2:$D$31,MATCH($D695,Classes!$A$2:$A$31,0)),""))</f>
        <v/>
      </c>
      <c r="F695" s="37"/>
      <c r="G695" s="37"/>
      <c r="H695" s="23" t="str">
        <f aca="false">IF(OR($G695="",N($E695)=0),"",$G695/$E695)</f>
        <v/>
      </c>
      <c r="I695" s="20" t="str">
        <f aca="false">IF(OR($F695="",$G695=""),"",MAX(0,$F695-$G695))</f>
        <v/>
      </c>
      <c r="J695" s="37"/>
    </row>
    <row r="696" customFormat="false" ht="15" hidden="false" customHeight="false" outlineLevel="0" collapsed="false">
      <c r="A696" s="35"/>
      <c r="B696" s="20" t="str">
        <f aca="false">IF($A696="","",TEXT($A696,"ddd"))</f>
        <v/>
      </c>
      <c r="C696" s="36"/>
      <c r="D696" s="37"/>
      <c r="E696" s="20" t="str">
        <f aca="false">IF($D696="","",IFERROR(INDEX(Classes!$D$2:$D$31,MATCH($D696,Classes!$A$2:$A$31,0)),""))</f>
        <v/>
      </c>
      <c r="F696" s="37"/>
      <c r="G696" s="37"/>
      <c r="H696" s="23" t="str">
        <f aca="false">IF(OR($G696="",N($E696)=0),"",$G696/$E696)</f>
        <v/>
      </c>
      <c r="I696" s="20" t="str">
        <f aca="false">IF(OR($F696="",$G696=""),"",MAX(0,$F696-$G696))</f>
        <v/>
      </c>
      <c r="J696" s="37"/>
    </row>
    <row r="697" customFormat="false" ht="15" hidden="false" customHeight="false" outlineLevel="0" collapsed="false">
      <c r="A697" s="35"/>
      <c r="B697" s="20" t="str">
        <f aca="false">IF($A697="","",TEXT($A697,"ddd"))</f>
        <v/>
      </c>
      <c r="C697" s="36"/>
      <c r="D697" s="37"/>
      <c r="E697" s="20" t="str">
        <f aca="false">IF($D697="","",IFERROR(INDEX(Classes!$D$2:$D$31,MATCH($D697,Classes!$A$2:$A$31,0)),""))</f>
        <v/>
      </c>
      <c r="F697" s="37"/>
      <c r="G697" s="37"/>
      <c r="H697" s="23" t="str">
        <f aca="false">IF(OR($G697="",N($E697)=0),"",$G697/$E697)</f>
        <v/>
      </c>
      <c r="I697" s="20" t="str">
        <f aca="false">IF(OR($F697="",$G697=""),"",MAX(0,$F697-$G697))</f>
        <v/>
      </c>
      <c r="J697" s="37"/>
    </row>
    <row r="698" customFormat="false" ht="15" hidden="false" customHeight="false" outlineLevel="0" collapsed="false">
      <c r="A698" s="35"/>
      <c r="B698" s="20" t="str">
        <f aca="false">IF($A698="","",TEXT($A698,"ddd"))</f>
        <v/>
      </c>
      <c r="C698" s="36"/>
      <c r="D698" s="37"/>
      <c r="E698" s="20" t="str">
        <f aca="false">IF($D698="","",IFERROR(INDEX(Classes!$D$2:$D$31,MATCH($D698,Classes!$A$2:$A$31,0)),""))</f>
        <v/>
      </c>
      <c r="F698" s="37"/>
      <c r="G698" s="37"/>
      <c r="H698" s="23" t="str">
        <f aca="false">IF(OR($G698="",N($E698)=0),"",$G698/$E698)</f>
        <v/>
      </c>
      <c r="I698" s="20" t="str">
        <f aca="false">IF(OR($F698="",$G698=""),"",MAX(0,$F698-$G698))</f>
        <v/>
      </c>
      <c r="J698" s="37"/>
    </row>
    <row r="699" customFormat="false" ht="15" hidden="false" customHeight="false" outlineLevel="0" collapsed="false">
      <c r="A699" s="35"/>
      <c r="B699" s="20" t="str">
        <f aca="false">IF($A699="","",TEXT($A699,"ddd"))</f>
        <v/>
      </c>
      <c r="C699" s="36"/>
      <c r="D699" s="37"/>
      <c r="E699" s="20" t="str">
        <f aca="false">IF($D699="","",IFERROR(INDEX(Classes!$D$2:$D$31,MATCH($D699,Classes!$A$2:$A$31,0)),""))</f>
        <v/>
      </c>
      <c r="F699" s="37"/>
      <c r="G699" s="37"/>
      <c r="H699" s="23" t="str">
        <f aca="false">IF(OR($G699="",N($E699)=0),"",$G699/$E699)</f>
        <v/>
      </c>
      <c r="I699" s="20" t="str">
        <f aca="false">IF(OR($F699="",$G699=""),"",MAX(0,$F699-$G699))</f>
        <v/>
      </c>
      <c r="J699" s="37"/>
    </row>
    <row r="700" customFormat="false" ht="15" hidden="false" customHeight="false" outlineLevel="0" collapsed="false">
      <c r="A700" s="35"/>
      <c r="B700" s="20" t="str">
        <f aca="false">IF($A700="","",TEXT($A700,"ddd"))</f>
        <v/>
      </c>
      <c r="C700" s="36"/>
      <c r="D700" s="37"/>
      <c r="E700" s="20" t="str">
        <f aca="false">IF($D700="","",IFERROR(INDEX(Classes!$D$2:$D$31,MATCH($D700,Classes!$A$2:$A$31,0)),""))</f>
        <v/>
      </c>
      <c r="F700" s="37"/>
      <c r="G700" s="37"/>
      <c r="H700" s="23" t="str">
        <f aca="false">IF(OR($G700="",N($E700)=0),"",$G700/$E700)</f>
        <v/>
      </c>
      <c r="I700" s="20" t="str">
        <f aca="false">IF(OR($F700="",$G700=""),"",MAX(0,$F700-$G700))</f>
        <v/>
      </c>
      <c r="J700" s="37"/>
    </row>
    <row r="701" customFormat="false" ht="15" hidden="false" customHeight="false" outlineLevel="0" collapsed="false">
      <c r="A701" s="35"/>
      <c r="B701" s="20" t="str">
        <f aca="false">IF($A701="","",TEXT($A701,"ddd"))</f>
        <v/>
      </c>
      <c r="C701" s="36"/>
      <c r="D701" s="37"/>
      <c r="E701" s="20" t="str">
        <f aca="false">IF($D701="","",IFERROR(INDEX(Classes!$D$2:$D$31,MATCH($D701,Classes!$A$2:$A$31,0)),""))</f>
        <v/>
      </c>
      <c r="F701" s="37"/>
      <c r="G701" s="37"/>
      <c r="H701" s="23" t="str">
        <f aca="false">IF(OR($G701="",N($E701)=0),"",$G701/$E701)</f>
        <v/>
      </c>
      <c r="I701" s="20" t="str">
        <f aca="false">IF(OR($F701="",$G701=""),"",MAX(0,$F701-$G701))</f>
        <v/>
      </c>
      <c r="J701" s="37"/>
    </row>
    <row r="702" customFormat="false" ht="15" hidden="false" customHeight="false" outlineLevel="0" collapsed="false">
      <c r="A702" s="35"/>
      <c r="B702" s="20" t="str">
        <f aca="false">IF($A702="","",TEXT($A702,"ddd"))</f>
        <v/>
      </c>
      <c r="C702" s="36"/>
      <c r="D702" s="37"/>
      <c r="E702" s="20" t="str">
        <f aca="false">IF($D702="","",IFERROR(INDEX(Classes!$D$2:$D$31,MATCH($D702,Classes!$A$2:$A$31,0)),""))</f>
        <v/>
      </c>
      <c r="F702" s="37"/>
      <c r="G702" s="37"/>
      <c r="H702" s="23" t="str">
        <f aca="false">IF(OR($G702="",N($E702)=0),"",$G702/$E702)</f>
        <v/>
      </c>
      <c r="I702" s="20" t="str">
        <f aca="false">IF(OR($F702="",$G702=""),"",MAX(0,$F702-$G702))</f>
        <v/>
      </c>
      <c r="J702" s="37"/>
    </row>
    <row r="703" customFormat="false" ht="15" hidden="false" customHeight="false" outlineLevel="0" collapsed="false">
      <c r="A703" s="35"/>
      <c r="B703" s="20" t="str">
        <f aca="false">IF($A703="","",TEXT($A703,"ddd"))</f>
        <v/>
      </c>
      <c r="C703" s="36"/>
      <c r="D703" s="37"/>
      <c r="E703" s="20" t="str">
        <f aca="false">IF($D703="","",IFERROR(INDEX(Classes!$D$2:$D$31,MATCH($D703,Classes!$A$2:$A$31,0)),""))</f>
        <v/>
      </c>
      <c r="F703" s="37"/>
      <c r="G703" s="37"/>
      <c r="H703" s="23" t="str">
        <f aca="false">IF(OR($G703="",N($E703)=0),"",$G703/$E703)</f>
        <v/>
      </c>
      <c r="I703" s="20" t="str">
        <f aca="false">IF(OR($F703="",$G703=""),"",MAX(0,$F703-$G703))</f>
        <v/>
      </c>
      <c r="J703" s="37"/>
    </row>
    <row r="704" customFormat="false" ht="15" hidden="false" customHeight="false" outlineLevel="0" collapsed="false">
      <c r="A704" s="35"/>
      <c r="B704" s="20" t="str">
        <f aca="false">IF($A704="","",TEXT($A704,"ddd"))</f>
        <v/>
      </c>
      <c r="C704" s="36"/>
      <c r="D704" s="37"/>
      <c r="E704" s="20" t="str">
        <f aca="false">IF($D704="","",IFERROR(INDEX(Classes!$D$2:$D$31,MATCH($D704,Classes!$A$2:$A$31,0)),""))</f>
        <v/>
      </c>
      <c r="F704" s="37"/>
      <c r="G704" s="37"/>
      <c r="H704" s="23" t="str">
        <f aca="false">IF(OR($G704="",N($E704)=0),"",$G704/$E704)</f>
        <v/>
      </c>
      <c r="I704" s="20" t="str">
        <f aca="false">IF(OR($F704="",$G704=""),"",MAX(0,$F704-$G704))</f>
        <v/>
      </c>
      <c r="J704" s="37"/>
    </row>
    <row r="705" customFormat="false" ht="15" hidden="false" customHeight="false" outlineLevel="0" collapsed="false">
      <c r="A705" s="35"/>
      <c r="B705" s="20" t="str">
        <f aca="false">IF($A705="","",TEXT($A705,"ddd"))</f>
        <v/>
      </c>
      <c r="C705" s="36"/>
      <c r="D705" s="37"/>
      <c r="E705" s="20" t="str">
        <f aca="false">IF($D705="","",IFERROR(INDEX(Classes!$D$2:$D$31,MATCH($D705,Classes!$A$2:$A$31,0)),""))</f>
        <v/>
      </c>
      <c r="F705" s="37"/>
      <c r="G705" s="37"/>
      <c r="H705" s="23" t="str">
        <f aca="false">IF(OR($G705="",N($E705)=0),"",$G705/$E705)</f>
        <v/>
      </c>
      <c r="I705" s="20" t="str">
        <f aca="false">IF(OR($F705="",$G705=""),"",MAX(0,$F705-$G705))</f>
        <v/>
      </c>
      <c r="J705" s="37"/>
    </row>
    <row r="706" customFormat="false" ht="15" hidden="false" customHeight="false" outlineLevel="0" collapsed="false">
      <c r="A706" s="35"/>
      <c r="B706" s="20" t="str">
        <f aca="false">IF($A706="","",TEXT($A706,"ddd"))</f>
        <v/>
      </c>
      <c r="C706" s="36"/>
      <c r="D706" s="37"/>
      <c r="E706" s="20" t="str">
        <f aca="false">IF($D706="","",IFERROR(INDEX(Classes!$D$2:$D$31,MATCH($D706,Classes!$A$2:$A$31,0)),""))</f>
        <v/>
      </c>
      <c r="F706" s="37"/>
      <c r="G706" s="37"/>
      <c r="H706" s="23" t="str">
        <f aca="false">IF(OR($G706="",N($E706)=0),"",$G706/$E706)</f>
        <v/>
      </c>
      <c r="I706" s="20" t="str">
        <f aca="false">IF(OR($F706="",$G706=""),"",MAX(0,$F706-$G706))</f>
        <v/>
      </c>
      <c r="J706" s="37"/>
    </row>
    <row r="707" customFormat="false" ht="15" hidden="false" customHeight="false" outlineLevel="0" collapsed="false">
      <c r="A707" s="35"/>
      <c r="B707" s="20" t="str">
        <f aca="false">IF($A707="","",TEXT($A707,"ddd"))</f>
        <v/>
      </c>
      <c r="C707" s="36"/>
      <c r="D707" s="37"/>
      <c r="E707" s="20" t="str">
        <f aca="false">IF($D707="","",IFERROR(INDEX(Classes!$D$2:$D$31,MATCH($D707,Classes!$A$2:$A$31,0)),""))</f>
        <v/>
      </c>
      <c r="F707" s="37"/>
      <c r="G707" s="37"/>
      <c r="H707" s="23" t="str">
        <f aca="false">IF(OR($G707="",N($E707)=0),"",$G707/$E707)</f>
        <v/>
      </c>
      <c r="I707" s="20" t="str">
        <f aca="false">IF(OR($F707="",$G707=""),"",MAX(0,$F707-$G707))</f>
        <v/>
      </c>
      <c r="J707" s="37"/>
    </row>
    <row r="708" customFormat="false" ht="15" hidden="false" customHeight="false" outlineLevel="0" collapsed="false">
      <c r="A708" s="35"/>
      <c r="B708" s="20" t="str">
        <f aca="false">IF($A708="","",TEXT($A708,"ddd"))</f>
        <v/>
      </c>
      <c r="C708" s="36"/>
      <c r="D708" s="37"/>
      <c r="E708" s="20" t="str">
        <f aca="false">IF($D708="","",IFERROR(INDEX(Classes!$D$2:$D$31,MATCH($D708,Classes!$A$2:$A$31,0)),""))</f>
        <v/>
      </c>
      <c r="F708" s="37"/>
      <c r="G708" s="37"/>
      <c r="H708" s="23" t="str">
        <f aca="false">IF(OR($G708="",N($E708)=0),"",$G708/$E708)</f>
        <v/>
      </c>
      <c r="I708" s="20" t="str">
        <f aca="false">IF(OR($F708="",$G708=""),"",MAX(0,$F708-$G708))</f>
        <v/>
      </c>
      <c r="J708" s="37"/>
    </row>
    <row r="709" customFormat="false" ht="15" hidden="false" customHeight="false" outlineLevel="0" collapsed="false">
      <c r="A709" s="35"/>
      <c r="B709" s="20" t="str">
        <f aca="false">IF($A709="","",TEXT($A709,"ddd"))</f>
        <v/>
      </c>
      <c r="C709" s="36"/>
      <c r="D709" s="37"/>
      <c r="E709" s="20" t="str">
        <f aca="false">IF($D709="","",IFERROR(INDEX(Classes!$D$2:$D$31,MATCH($D709,Classes!$A$2:$A$31,0)),""))</f>
        <v/>
      </c>
      <c r="F709" s="37"/>
      <c r="G709" s="37"/>
      <c r="H709" s="23" t="str">
        <f aca="false">IF(OR($G709="",N($E709)=0),"",$G709/$E709)</f>
        <v/>
      </c>
      <c r="I709" s="20" t="str">
        <f aca="false">IF(OR($F709="",$G709=""),"",MAX(0,$F709-$G709))</f>
        <v/>
      </c>
      <c r="J709" s="37"/>
    </row>
    <row r="710" customFormat="false" ht="15" hidden="false" customHeight="false" outlineLevel="0" collapsed="false">
      <c r="A710" s="35"/>
      <c r="B710" s="20" t="str">
        <f aca="false">IF($A710="","",TEXT($A710,"ddd"))</f>
        <v/>
      </c>
      <c r="C710" s="36"/>
      <c r="D710" s="37"/>
      <c r="E710" s="20" t="str">
        <f aca="false">IF($D710="","",IFERROR(INDEX(Classes!$D$2:$D$31,MATCH($D710,Classes!$A$2:$A$31,0)),""))</f>
        <v/>
      </c>
      <c r="F710" s="37"/>
      <c r="G710" s="37"/>
      <c r="H710" s="23" t="str">
        <f aca="false">IF(OR($G710="",N($E710)=0),"",$G710/$E710)</f>
        <v/>
      </c>
      <c r="I710" s="20" t="str">
        <f aca="false">IF(OR($F710="",$G710=""),"",MAX(0,$F710-$G710))</f>
        <v/>
      </c>
      <c r="J710" s="37"/>
    </row>
    <row r="711" customFormat="false" ht="15" hidden="false" customHeight="false" outlineLevel="0" collapsed="false">
      <c r="A711" s="35"/>
      <c r="B711" s="20" t="str">
        <f aca="false">IF($A711="","",TEXT($A711,"ddd"))</f>
        <v/>
      </c>
      <c r="C711" s="36"/>
      <c r="D711" s="37"/>
      <c r="E711" s="20" t="str">
        <f aca="false">IF($D711="","",IFERROR(INDEX(Classes!$D$2:$D$31,MATCH($D711,Classes!$A$2:$A$31,0)),""))</f>
        <v/>
      </c>
      <c r="F711" s="37"/>
      <c r="G711" s="37"/>
      <c r="H711" s="23" t="str">
        <f aca="false">IF(OR($G711="",N($E711)=0),"",$G711/$E711)</f>
        <v/>
      </c>
      <c r="I711" s="20" t="str">
        <f aca="false">IF(OR($F711="",$G711=""),"",MAX(0,$F711-$G711))</f>
        <v/>
      </c>
      <c r="J711" s="37"/>
    </row>
    <row r="712" customFormat="false" ht="15" hidden="false" customHeight="false" outlineLevel="0" collapsed="false">
      <c r="A712" s="35"/>
      <c r="B712" s="20" t="str">
        <f aca="false">IF($A712="","",TEXT($A712,"ddd"))</f>
        <v/>
      </c>
      <c r="C712" s="36"/>
      <c r="D712" s="37"/>
      <c r="E712" s="20" t="str">
        <f aca="false">IF($D712="","",IFERROR(INDEX(Classes!$D$2:$D$31,MATCH($D712,Classes!$A$2:$A$31,0)),""))</f>
        <v/>
      </c>
      <c r="F712" s="37"/>
      <c r="G712" s="37"/>
      <c r="H712" s="23" t="str">
        <f aca="false">IF(OR($G712="",N($E712)=0),"",$G712/$E712)</f>
        <v/>
      </c>
      <c r="I712" s="20" t="str">
        <f aca="false">IF(OR($F712="",$G712=""),"",MAX(0,$F712-$G712))</f>
        <v/>
      </c>
      <c r="J712" s="37"/>
    </row>
    <row r="713" customFormat="false" ht="15" hidden="false" customHeight="false" outlineLevel="0" collapsed="false">
      <c r="A713" s="35"/>
      <c r="B713" s="20" t="str">
        <f aca="false">IF($A713="","",TEXT($A713,"ddd"))</f>
        <v/>
      </c>
      <c r="C713" s="36"/>
      <c r="D713" s="37"/>
      <c r="E713" s="20" t="str">
        <f aca="false">IF($D713="","",IFERROR(INDEX(Classes!$D$2:$D$31,MATCH($D713,Classes!$A$2:$A$31,0)),""))</f>
        <v/>
      </c>
      <c r="F713" s="37"/>
      <c r="G713" s="37"/>
      <c r="H713" s="23" t="str">
        <f aca="false">IF(OR($G713="",N($E713)=0),"",$G713/$E713)</f>
        <v/>
      </c>
      <c r="I713" s="20" t="str">
        <f aca="false">IF(OR($F713="",$G713=""),"",MAX(0,$F713-$G713))</f>
        <v/>
      </c>
      <c r="J713" s="37"/>
    </row>
    <row r="714" customFormat="false" ht="15" hidden="false" customHeight="false" outlineLevel="0" collapsed="false">
      <c r="A714" s="35"/>
      <c r="B714" s="20" t="str">
        <f aca="false">IF($A714="","",TEXT($A714,"ddd"))</f>
        <v/>
      </c>
      <c r="C714" s="36"/>
      <c r="D714" s="37"/>
      <c r="E714" s="20" t="str">
        <f aca="false">IF($D714="","",IFERROR(INDEX(Classes!$D$2:$D$31,MATCH($D714,Classes!$A$2:$A$31,0)),""))</f>
        <v/>
      </c>
      <c r="F714" s="37"/>
      <c r="G714" s="37"/>
      <c r="H714" s="23" t="str">
        <f aca="false">IF(OR($G714="",N($E714)=0),"",$G714/$E714)</f>
        <v/>
      </c>
      <c r="I714" s="20" t="str">
        <f aca="false">IF(OR($F714="",$G714=""),"",MAX(0,$F714-$G714))</f>
        <v/>
      </c>
      <c r="J714" s="37"/>
    </row>
    <row r="715" customFormat="false" ht="15" hidden="false" customHeight="false" outlineLevel="0" collapsed="false">
      <c r="A715" s="35"/>
      <c r="B715" s="20" t="str">
        <f aca="false">IF($A715="","",TEXT($A715,"ddd"))</f>
        <v/>
      </c>
      <c r="C715" s="36"/>
      <c r="D715" s="37"/>
      <c r="E715" s="20" t="str">
        <f aca="false">IF($D715="","",IFERROR(INDEX(Classes!$D$2:$D$31,MATCH($D715,Classes!$A$2:$A$31,0)),""))</f>
        <v/>
      </c>
      <c r="F715" s="37"/>
      <c r="G715" s="37"/>
      <c r="H715" s="23" t="str">
        <f aca="false">IF(OR($G715="",N($E715)=0),"",$G715/$E715)</f>
        <v/>
      </c>
      <c r="I715" s="20" t="str">
        <f aca="false">IF(OR($F715="",$G715=""),"",MAX(0,$F715-$G715))</f>
        <v/>
      </c>
      <c r="J715" s="37"/>
    </row>
    <row r="716" customFormat="false" ht="15" hidden="false" customHeight="false" outlineLevel="0" collapsed="false">
      <c r="A716" s="35"/>
      <c r="B716" s="20" t="str">
        <f aca="false">IF($A716="","",TEXT($A716,"ddd"))</f>
        <v/>
      </c>
      <c r="C716" s="36"/>
      <c r="D716" s="37"/>
      <c r="E716" s="20" t="str">
        <f aca="false">IF($D716="","",IFERROR(INDEX(Classes!$D$2:$D$31,MATCH($D716,Classes!$A$2:$A$31,0)),""))</f>
        <v/>
      </c>
      <c r="F716" s="37"/>
      <c r="G716" s="37"/>
      <c r="H716" s="23" t="str">
        <f aca="false">IF(OR($G716="",N($E716)=0),"",$G716/$E716)</f>
        <v/>
      </c>
      <c r="I716" s="20" t="str">
        <f aca="false">IF(OR($F716="",$G716=""),"",MAX(0,$F716-$G716))</f>
        <v/>
      </c>
      <c r="J716" s="37"/>
    </row>
    <row r="717" customFormat="false" ht="15" hidden="false" customHeight="false" outlineLevel="0" collapsed="false">
      <c r="A717" s="35"/>
      <c r="B717" s="20" t="str">
        <f aca="false">IF($A717="","",TEXT($A717,"ddd"))</f>
        <v/>
      </c>
      <c r="C717" s="36"/>
      <c r="D717" s="37"/>
      <c r="E717" s="20" t="str">
        <f aca="false">IF($D717="","",IFERROR(INDEX(Classes!$D$2:$D$31,MATCH($D717,Classes!$A$2:$A$31,0)),""))</f>
        <v/>
      </c>
      <c r="F717" s="37"/>
      <c r="G717" s="37"/>
      <c r="H717" s="23" t="str">
        <f aca="false">IF(OR($G717="",N($E717)=0),"",$G717/$E717)</f>
        <v/>
      </c>
      <c r="I717" s="20" t="str">
        <f aca="false">IF(OR($F717="",$G717=""),"",MAX(0,$F717-$G717))</f>
        <v/>
      </c>
      <c r="J717" s="37"/>
    </row>
    <row r="718" customFormat="false" ht="15" hidden="false" customHeight="false" outlineLevel="0" collapsed="false">
      <c r="A718" s="35"/>
      <c r="B718" s="20" t="str">
        <f aca="false">IF($A718="","",TEXT($A718,"ddd"))</f>
        <v/>
      </c>
      <c r="C718" s="36"/>
      <c r="D718" s="37"/>
      <c r="E718" s="20" t="str">
        <f aca="false">IF($D718="","",IFERROR(INDEX(Classes!$D$2:$D$31,MATCH($D718,Classes!$A$2:$A$31,0)),""))</f>
        <v/>
      </c>
      <c r="F718" s="37"/>
      <c r="G718" s="37"/>
      <c r="H718" s="23" t="str">
        <f aca="false">IF(OR($G718="",N($E718)=0),"",$G718/$E718)</f>
        <v/>
      </c>
      <c r="I718" s="20" t="str">
        <f aca="false">IF(OR($F718="",$G718=""),"",MAX(0,$F718-$G718))</f>
        <v/>
      </c>
      <c r="J718" s="37"/>
    </row>
    <row r="719" customFormat="false" ht="15" hidden="false" customHeight="false" outlineLevel="0" collapsed="false">
      <c r="A719" s="35"/>
      <c r="B719" s="20" t="str">
        <f aca="false">IF($A719="","",TEXT($A719,"ddd"))</f>
        <v/>
      </c>
      <c r="C719" s="36"/>
      <c r="D719" s="37"/>
      <c r="E719" s="20" t="str">
        <f aca="false">IF($D719="","",IFERROR(INDEX(Classes!$D$2:$D$31,MATCH($D719,Classes!$A$2:$A$31,0)),""))</f>
        <v/>
      </c>
      <c r="F719" s="37"/>
      <c r="G719" s="37"/>
      <c r="H719" s="23" t="str">
        <f aca="false">IF(OR($G719="",N($E719)=0),"",$G719/$E719)</f>
        <v/>
      </c>
      <c r="I719" s="20" t="str">
        <f aca="false">IF(OR($F719="",$G719=""),"",MAX(0,$F719-$G719))</f>
        <v/>
      </c>
      <c r="J719" s="37"/>
    </row>
    <row r="720" customFormat="false" ht="15" hidden="false" customHeight="false" outlineLevel="0" collapsed="false">
      <c r="A720" s="35"/>
      <c r="B720" s="20" t="str">
        <f aca="false">IF($A720="","",TEXT($A720,"ddd"))</f>
        <v/>
      </c>
      <c r="C720" s="36"/>
      <c r="D720" s="37"/>
      <c r="E720" s="20" t="str">
        <f aca="false">IF($D720="","",IFERROR(INDEX(Classes!$D$2:$D$31,MATCH($D720,Classes!$A$2:$A$31,0)),""))</f>
        <v/>
      </c>
      <c r="F720" s="37"/>
      <c r="G720" s="37"/>
      <c r="H720" s="23" t="str">
        <f aca="false">IF(OR($G720="",N($E720)=0),"",$G720/$E720)</f>
        <v/>
      </c>
      <c r="I720" s="20" t="str">
        <f aca="false">IF(OR($F720="",$G720=""),"",MAX(0,$F720-$G720))</f>
        <v/>
      </c>
      <c r="J720" s="37"/>
    </row>
    <row r="721" customFormat="false" ht="15" hidden="false" customHeight="false" outlineLevel="0" collapsed="false">
      <c r="A721" s="35"/>
      <c r="B721" s="20" t="str">
        <f aca="false">IF($A721="","",TEXT($A721,"ddd"))</f>
        <v/>
      </c>
      <c r="C721" s="36"/>
      <c r="D721" s="37"/>
      <c r="E721" s="20" t="str">
        <f aca="false">IF($D721="","",IFERROR(INDEX(Classes!$D$2:$D$31,MATCH($D721,Classes!$A$2:$A$31,0)),""))</f>
        <v/>
      </c>
      <c r="F721" s="37"/>
      <c r="G721" s="37"/>
      <c r="H721" s="23" t="str">
        <f aca="false">IF(OR($G721="",N($E721)=0),"",$G721/$E721)</f>
        <v/>
      </c>
      <c r="I721" s="20" t="str">
        <f aca="false">IF(OR($F721="",$G721=""),"",MAX(0,$F721-$G721))</f>
        <v/>
      </c>
      <c r="J721" s="37"/>
    </row>
    <row r="722" customFormat="false" ht="15" hidden="false" customHeight="false" outlineLevel="0" collapsed="false">
      <c r="A722" s="35"/>
      <c r="B722" s="20" t="str">
        <f aca="false">IF($A722="","",TEXT($A722,"ddd"))</f>
        <v/>
      </c>
      <c r="C722" s="36"/>
      <c r="D722" s="37"/>
      <c r="E722" s="20" t="str">
        <f aca="false">IF($D722="","",IFERROR(INDEX(Classes!$D$2:$D$31,MATCH($D722,Classes!$A$2:$A$31,0)),""))</f>
        <v/>
      </c>
      <c r="F722" s="37"/>
      <c r="G722" s="37"/>
      <c r="H722" s="23" t="str">
        <f aca="false">IF(OR($G722="",N($E722)=0),"",$G722/$E722)</f>
        <v/>
      </c>
      <c r="I722" s="20" t="str">
        <f aca="false">IF(OR($F722="",$G722=""),"",MAX(0,$F722-$G722))</f>
        <v/>
      </c>
      <c r="J722" s="37"/>
    </row>
    <row r="723" customFormat="false" ht="15" hidden="false" customHeight="false" outlineLevel="0" collapsed="false">
      <c r="A723" s="35"/>
      <c r="B723" s="20" t="str">
        <f aca="false">IF($A723="","",TEXT($A723,"ddd"))</f>
        <v/>
      </c>
      <c r="C723" s="36"/>
      <c r="D723" s="37"/>
      <c r="E723" s="20" t="str">
        <f aca="false">IF($D723="","",IFERROR(INDEX(Classes!$D$2:$D$31,MATCH($D723,Classes!$A$2:$A$31,0)),""))</f>
        <v/>
      </c>
      <c r="F723" s="37"/>
      <c r="G723" s="37"/>
      <c r="H723" s="23" t="str">
        <f aca="false">IF(OR($G723="",N($E723)=0),"",$G723/$E723)</f>
        <v/>
      </c>
      <c r="I723" s="20" t="str">
        <f aca="false">IF(OR($F723="",$G723=""),"",MAX(0,$F723-$G723))</f>
        <v/>
      </c>
      <c r="J723" s="37"/>
    </row>
    <row r="724" customFormat="false" ht="15" hidden="false" customHeight="false" outlineLevel="0" collapsed="false">
      <c r="A724" s="35"/>
      <c r="B724" s="20" t="str">
        <f aca="false">IF($A724="","",TEXT($A724,"ddd"))</f>
        <v/>
      </c>
      <c r="C724" s="36"/>
      <c r="D724" s="37"/>
      <c r="E724" s="20" t="str">
        <f aca="false">IF($D724="","",IFERROR(INDEX(Classes!$D$2:$D$31,MATCH($D724,Classes!$A$2:$A$31,0)),""))</f>
        <v/>
      </c>
      <c r="F724" s="37"/>
      <c r="G724" s="37"/>
      <c r="H724" s="23" t="str">
        <f aca="false">IF(OR($G724="",N($E724)=0),"",$G724/$E724)</f>
        <v/>
      </c>
      <c r="I724" s="20" t="str">
        <f aca="false">IF(OR($F724="",$G724=""),"",MAX(0,$F724-$G724))</f>
        <v/>
      </c>
      <c r="J724" s="37"/>
    </row>
    <row r="725" customFormat="false" ht="15" hidden="false" customHeight="false" outlineLevel="0" collapsed="false">
      <c r="A725" s="35"/>
      <c r="B725" s="20" t="str">
        <f aca="false">IF($A725="","",TEXT($A725,"ddd"))</f>
        <v/>
      </c>
      <c r="C725" s="36"/>
      <c r="D725" s="37"/>
      <c r="E725" s="20" t="str">
        <f aca="false">IF($D725="","",IFERROR(INDEX(Classes!$D$2:$D$31,MATCH($D725,Classes!$A$2:$A$31,0)),""))</f>
        <v/>
      </c>
      <c r="F725" s="37"/>
      <c r="G725" s="37"/>
      <c r="H725" s="23" t="str">
        <f aca="false">IF(OR($G725="",N($E725)=0),"",$G725/$E725)</f>
        <v/>
      </c>
      <c r="I725" s="20" t="str">
        <f aca="false">IF(OR($F725="",$G725=""),"",MAX(0,$F725-$G725))</f>
        <v/>
      </c>
      <c r="J725" s="37"/>
    </row>
    <row r="726" customFormat="false" ht="15" hidden="false" customHeight="false" outlineLevel="0" collapsed="false">
      <c r="A726" s="35"/>
      <c r="B726" s="20" t="str">
        <f aca="false">IF($A726="","",TEXT($A726,"ddd"))</f>
        <v/>
      </c>
      <c r="C726" s="36"/>
      <c r="D726" s="37"/>
      <c r="E726" s="20" t="str">
        <f aca="false">IF($D726="","",IFERROR(INDEX(Classes!$D$2:$D$31,MATCH($D726,Classes!$A$2:$A$31,0)),""))</f>
        <v/>
      </c>
      <c r="F726" s="37"/>
      <c r="G726" s="37"/>
      <c r="H726" s="23" t="str">
        <f aca="false">IF(OR($G726="",N($E726)=0),"",$G726/$E726)</f>
        <v/>
      </c>
      <c r="I726" s="20" t="str">
        <f aca="false">IF(OR($F726="",$G726=""),"",MAX(0,$F726-$G726))</f>
        <v/>
      </c>
      <c r="J726" s="37"/>
    </row>
    <row r="727" customFormat="false" ht="15" hidden="false" customHeight="false" outlineLevel="0" collapsed="false">
      <c r="A727" s="35"/>
      <c r="B727" s="20" t="str">
        <f aca="false">IF($A727="","",TEXT($A727,"ddd"))</f>
        <v/>
      </c>
      <c r="C727" s="36"/>
      <c r="D727" s="37"/>
      <c r="E727" s="20" t="str">
        <f aca="false">IF($D727="","",IFERROR(INDEX(Classes!$D$2:$D$31,MATCH($D727,Classes!$A$2:$A$31,0)),""))</f>
        <v/>
      </c>
      <c r="F727" s="37"/>
      <c r="G727" s="37"/>
      <c r="H727" s="23" t="str">
        <f aca="false">IF(OR($G727="",N($E727)=0),"",$G727/$E727)</f>
        <v/>
      </c>
      <c r="I727" s="20" t="str">
        <f aca="false">IF(OR($F727="",$G727=""),"",MAX(0,$F727-$G727))</f>
        <v/>
      </c>
      <c r="J727" s="37"/>
    </row>
    <row r="728" customFormat="false" ht="15" hidden="false" customHeight="false" outlineLevel="0" collapsed="false">
      <c r="A728" s="35"/>
      <c r="B728" s="20" t="str">
        <f aca="false">IF($A728="","",TEXT($A728,"ddd"))</f>
        <v/>
      </c>
      <c r="C728" s="36"/>
      <c r="D728" s="37"/>
      <c r="E728" s="20" t="str">
        <f aca="false">IF($D728="","",IFERROR(INDEX(Classes!$D$2:$D$31,MATCH($D728,Classes!$A$2:$A$31,0)),""))</f>
        <v/>
      </c>
      <c r="F728" s="37"/>
      <c r="G728" s="37"/>
      <c r="H728" s="23" t="str">
        <f aca="false">IF(OR($G728="",N($E728)=0),"",$G728/$E728)</f>
        <v/>
      </c>
      <c r="I728" s="20" t="str">
        <f aca="false">IF(OR($F728="",$G728=""),"",MAX(0,$F728-$G728))</f>
        <v/>
      </c>
      <c r="J728" s="37"/>
    </row>
    <row r="729" customFormat="false" ht="15" hidden="false" customHeight="false" outlineLevel="0" collapsed="false">
      <c r="A729" s="35"/>
      <c r="B729" s="20" t="str">
        <f aca="false">IF($A729="","",TEXT($A729,"ddd"))</f>
        <v/>
      </c>
      <c r="C729" s="36"/>
      <c r="D729" s="37"/>
      <c r="E729" s="20" t="str">
        <f aca="false">IF($D729="","",IFERROR(INDEX(Classes!$D$2:$D$31,MATCH($D729,Classes!$A$2:$A$31,0)),""))</f>
        <v/>
      </c>
      <c r="F729" s="37"/>
      <c r="G729" s="37"/>
      <c r="H729" s="23" t="str">
        <f aca="false">IF(OR($G729="",N($E729)=0),"",$G729/$E729)</f>
        <v/>
      </c>
      <c r="I729" s="20" t="str">
        <f aca="false">IF(OR($F729="",$G729=""),"",MAX(0,$F729-$G729))</f>
        <v/>
      </c>
      <c r="J729" s="37"/>
    </row>
    <row r="730" customFormat="false" ht="15" hidden="false" customHeight="false" outlineLevel="0" collapsed="false">
      <c r="A730" s="35"/>
      <c r="B730" s="20" t="str">
        <f aca="false">IF($A730="","",TEXT($A730,"ddd"))</f>
        <v/>
      </c>
      <c r="C730" s="36"/>
      <c r="D730" s="37"/>
      <c r="E730" s="20" t="str">
        <f aca="false">IF($D730="","",IFERROR(INDEX(Classes!$D$2:$D$31,MATCH($D730,Classes!$A$2:$A$31,0)),""))</f>
        <v/>
      </c>
      <c r="F730" s="37"/>
      <c r="G730" s="37"/>
      <c r="H730" s="23" t="str">
        <f aca="false">IF(OR($G730="",N($E730)=0),"",$G730/$E730)</f>
        <v/>
      </c>
      <c r="I730" s="20" t="str">
        <f aca="false">IF(OR($F730="",$G730=""),"",MAX(0,$F730-$G730))</f>
        <v/>
      </c>
      <c r="J730" s="37"/>
    </row>
    <row r="731" customFormat="false" ht="15" hidden="false" customHeight="false" outlineLevel="0" collapsed="false">
      <c r="A731" s="35"/>
      <c r="B731" s="20" t="str">
        <f aca="false">IF($A731="","",TEXT($A731,"ddd"))</f>
        <v/>
      </c>
      <c r="C731" s="36"/>
      <c r="D731" s="37"/>
      <c r="E731" s="20" t="str">
        <f aca="false">IF($D731="","",IFERROR(INDEX(Classes!$D$2:$D$31,MATCH($D731,Classes!$A$2:$A$31,0)),""))</f>
        <v/>
      </c>
      <c r="F731" s="37"/>
      <c r="G731" s="37"/>
      <c r="H731" s="23" t="str">
        <f aca="false">IF(OR($G731="",N($E731)=0),"",$G731/$E731)</f>
        <v/>
      </c>
      <c r="I731" s="20" t="str">
        <f aca="false">IF(OR($F731="",$G731=""),"",MAX(0,$F731-$G731))</f>
        <v/>
      </c>
      <c r="J731" s="37"/>
    </row>
    <row r="732" customFormat="false" ht="15" hidden="false" customHeight="false" outlineLevel="0" collapsed="false">
      <c r="A732" s="35"/>
      <c r="B732" s="20" t="str">
        <f aca="false">IF($A732="","",TEXT($A732,"ddd"))</f>
        <v/>
      </c>
      <c r="C732" s="36"/>
      <c r="D732" s="37"/>
      <c r="E732" s="20" t="str">
        <f aca="false">IF($D732="","",IFERROR(INDEX(Classes!$D$2:$D$31,MATCH($D732,Classes!$A$2:$A$31,0)),""))</f>
        <v/>
      </c>
      <c r="F732" s="37"/>
      <c r="G732" s="37"/>
      <c r="H732" s="23" t="str">
        <f aca="false">IF(OR($G732="",N($E732)=0),"",$G732/$E732)</f>
        <v/>
      </c>
      <c r="I732" s="20" t="str">
        <f aca="false">IF(OR($F732="",$G732=""),"",MAX(0,$F732-$G732))</f>
        <v/>
      </c>
      <c r="J732" s="37"/>
    </row>
    <row r="733" customFormat="false" ht="15" hidden="false" customHeight="false" outlineLevel="0" collapsed="false">
      <c r="A733" s="35"/>
      <c r="B733" s="20" t="str">
        <f aca="false">IF($A733="","",TEXT($A733,"ddd"))</f>
        <v/>
      </c>
      <c r="C733" s="36"/>
      <c r="D733" s="37"/>
      <c r="E733" s="20" t="str">
        <f aca="false">IF($D733="","",IFERROR(INDEX(Classes!$D$2:$D$31,MATCH($D733,Classes!$A$2:$A$31,0)),""))</f>
        <v/>
      </c>
      <c r="F733" s="37"/>
      <c r="G733" s="37"/>
      <c r="H733" s="23" t="str">
        <f aca="false">IF(OR($G733="",N($E733)=0),"",$G733/$E733)</f>
        <v/>
      </c>
      <c r="I733" s="20" t="str">
        <f aca="false">IF(OR($F733="",$G733=""),"",MAX(0,$F733-$G733))</f>
        <v/>
      </c>
      <c r="J733" s="37"/>
    </row>
    <row r="734" customFormat="false" ht="15" hidden="false" customHeight="false" outlineLevel="0" collapsed="false">
      <c r="A734" s="35"/>
      <c r="B734" s="20" t="str">
        <f aca="false">IF($A734="","",TEXT($A734,"ddd"))</f>
        <v/>
      </c>
      <c r="C734" s="36"/>
      <c r="D734" s="37"/>
      <c r="E734" s="20" t="str">
        <f aca="false">IF($D734="","",IFERROR(INDEX(Classes!$D$2:$D$31,MATCH($D734,Classes!$A$2:$A$31,0)),""))</f>
        <v/>
      </c>
      <c r="F734" s="37"/>
      <c r="G734" s="37"/>
      <c r="H734" s="23" t="str">
        <f aca="false">IF(OR($G734="",N($E734)=0),"",$G734/$E734)</f>
        <v/>
      </c>
      <c r="I734" s="20" t="str">
        <f aca="false">IF(OR($F734="",$G734=""),"",MAX(0,$F734-$G734))</f>
        <v/>
      </c>
      <c r="J734" s="37"/>
    </row>
    <row r="735" customFormat="false" ht="15" hidden="false" customHeight="false" outlineLevel="0" collapsed="false">
      <c r="A735" s="35"/>
      <c r="B735" s="20" t="str">
        <f aca="false">IF($A735="","",TEXT($A735,"ddd"))</f>
        <v/>
      </c>
      <c r="C735" s="36"/>
      <c r="D735" s="37"/>
      <c r="E735" s="20" t="str">
        <f aca="false">IF($D735="","",IFERROR(INDEX(Classes!$D$2:$D$31,MATCH($D735,Classes!$A$2:$A$31,0)),""))</f>
        <v/>
      </c>
      <c r="F735" s="37"/>
      <c r="G735" s="37"/>
      <c r="H735" s="23" t="str">
        <f aca="false">IF(OR($G735="",N($E735)=0),"",$G735/$E735)</f>
        <v/>
      </c>
      <c r="I735" s="20" t="str">
        <f aca="false">IF(OR($F735="",$G735=""),"",MAX(0,$F735-$G735))</f>
        <v/>
      </c>
      <c r="J735" s="37"/>
    </row>
    <row r="736" customFormat="false" ht="15" hidden="false" customHeight="false" outlineLevel="0" collapsed="false">
      <c r="A736" s="35"/>
      <c r="B736" s="20" t="str">
        <f aca="false">IF($A736="","",TEXT($A736,"ddd"))</f>
        <v/>
      </c>
      <c r="C736" s="36"/>
      <c r="D736" s="37"/>
      <c r="E736" s="20" t="str">
        <f aca="false">IF($D736="","",IFERROR(INDEX(Classes!$D$2:$D$31,MATCH($D736,Classes!$A$2:$A$31,0)),""))</f>
        <v/>
      </c>
      <c r="F736" s="37"/>
      <c r="G736" s="37"/>
      <c r="H736" s="23" t="str">
        <f aca="false">IF(OR($G736="",N($E736)=0),"",$G736/$E736)</f>
        <v/>
      </c>
      <c r="I736" s="20" t="str">
        <f aca="false">IF(OR($F736="",$G736=""),"",MAX(0,$F736-$G736))</f>
        <v/>
      </c>
      <c r="J736" s="37"/>
    </row>
    <row r="737" customFormat="false" ht="15" hidden="false" customHeight="false" outlineLevel="0" collapsed="false">
      <c r="A737" s="35"/>
      <c r="B737" s="20" t="str">
        <f aca="false">IF($A737="","",TEXT($A737,"ddd"))</f>
        <v/>
      </c>
      <c r="C737" s="36"/>
      <c r="D737" s="37"/>
      <c r="E737" s="20" t="str">
        <f aca="false">IF($D737="","",IFERROR(INDEX(Classes!$D$2:$D$31,MATCH($D737,Classes!$A$2:$A$31,0)),""))</f>
        <v/>
      </c>
      <c r="F737" s="37"/>
      <c r="G737" s="37"/>
      <c r="H737" s="23" t="str">
        <f aca="false">IF(OR($G737="",N($E737)=0),"",$G737/$E737)</f>
        <v/>
      </c>
      <c r="I737" s="20" t="str">
        <f aca="false">IF(OR($F737="",$G737=""),"",MAX(0,$F737-$G737))</f>
        <v/>
      </c>
      <c r="J737" s="37"/>
    </row>
    <row r="738" customFormat="false" ht="15" hidden="false" customHeight="false" outlineLevel="0" collapsed="false">
      <c r="A738" s="35"/>
      <c r="B738" s="20" t="str">
        <f aca="false">IF($A738="","",TEXT($A738,"ddd"))</f>
        <v/>
      </c>
      <c r="C738" s="36"/>
      <c r="D738" s="37"/>
      <c r="E738" s="20" t="str">
        <f aca="false">IF($D738="","",IFERROR(INDEX(Classes!$D$2:$D$31,MATCH($D738,Classes!$A$2:$A$31,0)),""))</f>
        <v/>
      </c>
      <c r="F738" s="37"/>
      <c r="G738" s="37"/>
      <c r="H738" s="23" t="str">
        <f aca="false">IF(OR($G738="",N($E738)=0),"",$G738/$E738)</f>
        <v/>
      </c>
      <c r="I738" s="20" t="str">
        <f aca="false">IF(OR($F738="",$G738=""),"",MAX(0,$F738-$G738))</f>
        <v/>
      </c>
      <c r="J738" s="37"/>
    </row>
    <row r="739" customFormat="false" ht="15" hidden="false" customHeight="false" outlineLevel="0" collapsed="false">
      <c r="A739" s="35"/>
      <c r="B739" s="20" t="str">
        <f aca="false">IF($A739="","",TEXT($A739,"ddd"))</f>
        <v/>
      </c>
      <c r="C739" s="36"/>
      <c r="D739" s="37"/>
      <c r="E739" s="20" t="str">
        <f aca="false">IF($D739="","",IFERROR(INDEX(Classes!$D$2:$D$31,MATCH($D739,Classes!$A$2:$A$31,0)),""))</f>
        <v/>
      </c>
      <c r="F739" s="37"/>
      <c r="G739" s="37"/>
      <c r="H739" s="23" t="str">
        <f aca="false">IF(OR($G739="",N($E739)=0),"",$G739/$E739)</f>
        <v/>
      </c>
      <c r="I739" s="20" t="str">
        <f aca="false">IF(OR($F739="",$G739=""),"",MAX(0,$F739-$G739))</f>
        <v/>
      </c>
      <c r="J739" s="37"/>
    </row>
    <row r="740" customFormat="false" ht="15" hidden="false" customHeight="false" outlineLevel="0" collapsed="false">
      <c r="A740" s="35"/>
      <c r="B740" s="20" t="str">
        <f aca="false">IF($A740="","",TEXT($A740,"ddd"))</f>
        <v/>
      </c>
      <c r="C740" s="36"/>
      <c r="D740" s="37"/>
      <c r="E740" s="20" t="str">
        <f aca="false">IF($D740="","",IFERROR(INDEX(Classes!$D$2:$D$31,MATCH($D740,Classes!$A$2:$A$31,0)),""))</f>
        <v/>
      </c>
      <c r="F740" s="37"/>
      <c r="G740" s="37"/>
      <c r="H740" s="23" t="str">
        <f aca="false">IF(OR($G740="",N($E740)=0),"",$G740/$E740)</f>
        <v/>
      </c>
      <c r="I740" s="20" t="str">
        <f aca="false">IF(OR($F740="",$G740=""),"",MAX(0,$F740-$G740))</f>
        <v/>
      </c>
      <c r="J740" s="37"/>
    </row>
    <row r="741" customFormat="false" ht="15" hidden="false" customHeight="false" outlineLevel="0" collapsed="false">
      <c r="A741" s="35"/>
      <c r="B741" s="20" t="str">
        <f aca="false">IF($A741="","",TEXT($A741,"ddd"))</f>
        <v/>
      </c>
      <c r="C741" s="36"/>
      <c r="D741" s="37"/>
      <c r="E741" s="20" t="str">
        <f aca="false">IF($D741="","",IFERROR(INDEX(Classes!$D$2:$D$31,MATCH($D741,Classes!$A$2:$A$31,0)),""))</f>
        <v/>
      </c>
      <c r="F741" s="37"/>
      <c r="G741" s="37"/>
      <c r="H741" s="23" t="str">
        <f aca="false">IF(OR($G741="",N($E741)=0),"",$G741/$E741)</f>
        <v/>
      </c>
      <c r="I741" s="20" t="str">
        <f aca="false">IF(OR($F741="",$G741=""),"",MAX(0,$F741-$G741))</f>
        <v/>
      </c>
      <c r="J741" s="37"/>
    </row>
    <row r="742" customFormat="false" ht="15" hidden="false" customHeight="false" outlineLevel="0" collapsed="false">
      <c r="A742" s="35"/>
      <c r="B742" s="20" t="str">
        <f aca="false">IF($A742="","",TEXT($A742,"ddd"))</f>
        <v/>
      </c>
      <c r="C742" s="36"/>
      <c r="D742" s="37"/>
      <c r="E742" s="20" t="str">
        <f aca="false">IF($D742="","",IFERROR(INDEX(Classes!$D$2:$D$31,MATCH($D742,Classes!$A$2:$A$31,0)),""))</f>
        <v/>
      </c>
      <c r="F742" s="37"/>
      <c r="G742" s="37"/>
      <c r="H742" s="23" t="str">
        <f aca="false">IF(OR($G742="",N($E742)=0),"",$G742/$E742)</f>
        <v/>
      </c>
      <c r="I742" s="20" t="str">
        <f aca="false">IF(OR($F742="",$G742=""),"",MAX(0,$F742-$G742))</f>
        <v/>
      </c>
      <c r="J742" s="37"/>
    </row>
    <row r="743" customFormat="false" ht="15" hidden="false" customHeight="false" outlineLevel="0" collapsed="false">
      <c r="A743" s="35"/>
      <c r="B743" s="20" t="str">
        <f aca="false">IF($A743="","",TEXT($A743,"ddd"))</f>
        <v/>
      </c>
      <c r="C743" s="36"/>
      <c r="D743" s="37"/>
      <c r="E743" s="20" t="str">
        <f aca="false">IF($D743="","",IFERROR(INDEX(Classes!$D$2:$D$31,MATCH($D743,Classes!$A$2:$A$31,0)),""))</f>
        <v/>
      </c>
      <c r="F743" s="37"/>
      <c r="G743" s="37"/>
      <c r="H743" s="23" t="str">
        <f aca="false">IF(OR($G743="",N($E743)=0),"",$G743/$E743)</f>
        <v/>
      </c>
      <c r="I743" s="20" t="str">
        <f aca="false">IF(OR($F743="",$G743=""),"",MAX(0,$F743-$G743))</f>
        <v/>
      </c>
      <c r="J743" s="37"/>
    </row>
    <row r="744" customFormat="false" ht="15" hidden="false" customHeight="false" outlineLevel="0" collapsed="false">
      <c r="A744" s="35"/>
      <c r="B744" s="20" t="str">
        <f aca="false">IF($A744="","",TEXT($A744,"ddd"))</f>
        <v/>
      </c>
      <c r="C744" s="36"/>
      <c r="D744" s="37"/>
      <c r="E744" s="20" t="str">
        <f aca="false">IF($D744="","",IFERROR(INDEX(Classes!$D$2:$D$31,MATCH($D744,Classes!$A$2:$A$31,0)),""))</f>
        <v/>
      </c>
      <c r="F744" s="37"/>
      <c r="G744" s="37"/>
      <c r="H744" s="23" t="str">
        <f aca="false">IF(OR($G744="",N($E744)=0),"",$G744/$E744)</f>
        <v/>
      </c>
      <c r="I744" s="20" t="str">
        <f aca="false">IF(OR($F744="",$G744=""),"",MAX(0,$F744-$G744))</f>
        <v/>
      </c>
      <c r="J744" s="37"/>
    </row>
    <row r="745" customFormat="false" ht="15" hidden="false" customHeight="false" outlineLevel="0" collapsed="false">
      <c r="A745" s="35"/>
      <c r="B745" s="20" t="str">
        <f aca="false">IF($A745="","",TEXT($A745,"ddd"))</f>
        <v/>
      </c>
      <c r="C745" s="36"/>
      <c r="D745" s="37"/>
      <c r="E745" s="20" t="str">
        <f aca="false">IF($D745="","",IFERROR(INDEX(Classes!$D$2:$D$31,MATCH($D745,Classes!$A$2:$A$31,0)),""))</f>
        <v/>
      </c>
      <c r="F745" s="37"/>
      <c r="G745" s="37"/>
      <c r="H745" s="23" t="str">
        <f aca="false">IF(OR($G745="",N($E745)=0),"",$G745/$E745)</f>
        <v/>
      </c>
      <c r="I745" s="20" t="str">
        <f aca="false">IF(OR($F745="",$G745=""),"",MAX(0,$F745-$G745))</f>
        <v/>
      </c>
      <c r="J745" s="37"/>
    </row>
    <row r="746" customFormat="false" ht="15" hidden="false" customHeight="false" outlineLevel="0" collapsed="false">
      <c r="A746" s="35"/>
      <c r="B746" s="20" t="str">
        <f aca="false">IF($A746="","",TEXT($A746,"ddd"))</f>
        <v/>
      </c>
      <c r="C746" s="36"/>
      <c r="D746" s="37"/>
      <c r="E746" s="20" t="str">
        <f aca="false">IF($D746="","",IFERROR(INDEX(Classes!$D$2:$D$31,MATCH($D746,Classes!$A$2:$A$31,0)),""))</f>
        <v/>
      </c>
      <c r="F746" s="37"/>
      <c r="G746" s="37"/>
      <c r="H746" s="23" t="str">
        <f aca="false">IF(OR($G746="",N($E746)=0),"",$G746/$E746)</f>
        <v/>
      </c>
      <c r="I746" s="20" t="str">
        <f aca="false">IF(OR($F746="",$G746=""),"",MAX(0,$F746-$G746))</f>
        <v/>
      </c>
      <c r="J746" s="37"/>
    </row>
    <row r="747" customFormat="false" ht="15" hidden="false" customHeight="false" outlineLevel="0" collapsed="false">
      <c r="A747" s="35"/>
      <c r="B747" s="20" t="str">
        <f aca="false">IF($A747="","",TEXT($A747,"ddd"))</f>
        <v/>
      </c>
      <c r="C747" s="36"/>
      <c r="D747" s="37"/>
      <c r="E747" s="20" t="str">
        <f aca="false">IF($D747="","",IFERROR(INDEX(Classes!$D$2:$D$31,MATCH($D747,Classes!$A$2:$A$31,0)),""))</f>
        <v/>
      </c>
      <c r="F747" s="37"/>
      <c r="G747" s="37"/>
      <c r="H747" s="23" t="str">
        <f aca="false">IF(OR($G747="",N($E747)=0),"",$G747/$E747)</f>
        <v/>
      </c>
      <c r="I747" s="20" t="str">
        <f aca="false">IF(OR($F747="",$G747=""),"",MAX(0,$F747-$G747))</f>
        <v/>
      </c>
      <c r="J747" s="37"/>
    </row>
    <row r="748" customFormat="false" ht="15" hidden="false" customHeight="false" outlineLevel="0" collapsed="false">
      <c r="A748" s="35"/>
      <c r="B748" s="20" t="str">
        <f aca="false">IF($A748="","",TEXT($A748,"ddd"))</f>
        <v/>
      </c>
      <c r="C748" s="36"/>
      <c r="D748" s="37"/>
      <c r="E748" s="20" t="str">
        <f aca="false">IF($D748="","",IFERROR(INDEX(Classes!$D$2:$D$31,MATCH($D748,Classes!$A$2:$A$31,0)),""))</f>
        <v/>
      </c>
      <c r="F748" s="37"/>
      <c r="G748" s="37"/>
      <c r="H748" s="23" t="str">
        <f aca="false">IF(OR($G748="",N($E748)=0),"",$G748/$E748)</f>
        <v/>
      </c>
      <c r="I748" s="20" t="str">
        <f aca="false">IF(OR($F748="",$G748=""),"",MAX(0,$F748-$G748))</f>
        <v/>
      </c>
      <c r="J748" s="37"/>
    </row>
    <row r="749" customFormat="false" ht="15" hidden="false" customHeight="false" outlineLevel="0" collapsed="false">
      <c r="A749" s="35"/>
      <c r="B749" s="20" t="str">
        <f aca="false">IF($A749="","",TEXT($A749,"ddd"))</f>
        <v/>
      </c>
      <c r="C749" s="36"/>
      <c r="D749" s="37"/>
      <c r="E749" s="20" t="str">
        <f aca="false">IF($D749="","",IFERROR(INDEX(Classes!$D$2:$D$31,MATCH($D749,Classes!$A$2:$A$31,0)),""))</f>
        <v/>
      </c>
      <c r="F749" s="37"/>
      <c r="G749" s="37"/>
      <c r="H749" s="23" t="str">
        <f aca="false">IF(OR($G749="",N($E749)=0),"",$G749/$E749)</f>
        <v/>
      </c>
      <c r="I749" s="20" t="str">
        <f aca="false">IF(OR($F749="",$G749=""),"",MAX(0,$F749-$G749))</f>
        <v/>
      </c>
      <c r="J749" s="37"/>
    </row>
    <row r="750" customFormat="false" ht="15" hidden="false" customHeight="false" outlineLevel="0" collapsed="false">
      <c r="A750" s="35"/>
      <c r="B750" s="20" t="str">
        <f aca="false">IF($A750="","",TEXT($A750,"ddd"))</f>
        <v/>
      </c>
      <c r="C750" s="36"/>
      <c r="D750" s="37"/>
      <c r="E750" s="20" t="str">
        <f aca="false">IF($D750="","",IFERROR(INDEX(Classes!$D$2:$D$31,MATCH($D750,Classes!$A$2:$A$31,0)),""))</f>
        <v/>
      </c>
      <c r="F750" s="37"/>
      <c r="G750" s="37"/>
      <c r="H750" s="23" t="str">
        <f aca="false">IF(OR($G750="",N($E750)=0),"",$G750/$E750)</f>
        <v/>
      </c>
      <c r="I750" s="20" t="str">
        <f aca="false">IF(OR($F750="",$G750=""),"",MAX(0,$F750-$G750))</f>
        <v/>
      </c>
      <c r="J750" s="37"/>
    </row>
    <row r="751" customFormat="false" ht="15" hidden="false" customHeight="false" outlineLevel="0" collapsed="false">
      <c r="A751" s="35"/>
      <c r="B751" s="20" t="str">
        <f aca="false">IF($A751="","",TEXT($A751,"ddd"))</f>
        <v/>
      </c>
      <c r="C751" s="36"/>
      <c r="D751" s="37"/>
      <c r="E751" s="20" t="str">
        <f aca="false">IF($D751="","",IFERROR(INDEX(Classes!$D$2:$D$31,MATCH($D751,Classes!$A$2:$A$31,0)),""))</f>
        <v/>
      </c>
      <c r="F751" s="37"/>
      <c r="G751" s="37"/>
      <c r="H751" s="23" t="str">
        <f aca="false">IF(OR($G751="",N($E751)=0),"",$G751/$E751)</f>
        <v/>
      </c>
      <c r="I751" s="20" t="str">
        <f aca="false">IF(OR($F751="",$G751=""),"",MAX(0,$F751-$G751))</f>
        <v/>
      </c>
      <c r="J751" s="37"/>
    </row>
    <row r="752" customFormat="false" ht="15" hidden="false" customHeight="false" outlineLevel="0" collapsed="false">
      <c r="A752" s="35"/>
      <c r="B752" s="20" t="str">
        <f aca="false">IF($A752="","",TEXT($A752,"ddd"))</f>
        <v/>
      </c>
      <c r="C752" s="36"/>
      <c r="D752" s="37"/>
      <c r="E752" s="20" t="str">
        <f aca="false">IF($D752="","",IFERROR(INDEX(Classes!$D$2:$D$31,MATCH($D752,Classes!$A$2:$A$31,0)),""))</f>
        <v/>
      </c>
      <c r="F752" s="37"/>
      <c r="G752" s="37"/>
      <c r="H752" s="23" t="str">
        <f aca="false">IF(OR($G752="",N($E752)=0),"",$G752/$E752)</f>
        <v/>
      </c>
      <c r="I752" s="20" t="str">
        <f aca="false">IF(OR($F752="",$G752=""),"",MAX(0,$F752-$G752))</f>
        <v/>
      </c>
      <c r="J752" s="37"/>
    </row>
    <row r="753" customFormat="false" ht="15" hidden="false" customHeight="false" outlineLevel="0" collapsed="false">
      <c r="A753" s="35"/>
      <c r="B753" s="20" t="str">
        <f aca="false">IF($A753="","",TEXT($A753,"ddd"))</f>
        <v/>
      </c>
      <c r="C753" s="36"/>
      <c r="D753" s="37"/>
      <c r="E753" s="20" t="str">
        <f aca="false">IF($D753="","",IFERROR(INDEX(Classes!$D$2:$D$31,MATCH($D753,Classes!$A$2:$A$31,0)),""))</f>
        <v/>
      </c>
      <c r="F753" s="37"/>
      <c r="G753" s="37"/>
      <c r="H753" s="23" t="str">
        <f aca="false">IF(OR($G753="",N($E753)=0),"",$G753/$E753)</f>
        <v/>
      </c>
      <c r="I753" s="20" t="str">
        <f aca="false">IF(OR($F753="",$G753=""),"",MAX(0,$F753-$G753))</f>
        <v/>
      </c>
      <c r="J753" s="37"/>
    </row>
    <row r="754" customFormat="false" ht="15" hidden="false" customHeight="false" outlineLevel="0" collapsed="false">
      <c r="A754" s="35"/>
      <c r="B754" s="20" t="str">
        <f aca="false">IF($A754="","",TEXT($A754,"ddd"))</f>
        <v/>
      </c>
      <c r="C754" s="36"/>
      <c r="D754" s="37"/>
      <c r="E754" s="20" t="str">
        <f aca="false">IF($D754="","",IFERROR(INDEX(Classes!$D$2:$D$31,MATCH($D754,Classes!$A$2:$A$31,0)),""))</f>
        <v/>
      </c>
      <c r="F754" s="37"/>
      <c r="G754" s="37"/>
      <c r="H754" s="23" t="str">
        <f aca="false">IF(OR($G754="",N($E754)=0),"",$G754/$E754)</f>
        <v/>
      </c>
      <c r="I754" s="20" t="str">
        <f aca="false">IF(OR($F754="",$G754=""),"",MAX(0,$F754-$G754))</f>
        <v/>
      </c>
      <c r="J754" s="37"/>
    </row>
    <row r="755" customFormat="false" ht="15" hidden="false" customHeight="false" outlineLevel="0" collapsed="false">
      <c r="A755" s="35"/>
      <c r="B755" s="20" t="str">
        <f aca="false">IF($A755="","",TEXT($A755,"ddd"))</f>
        <v/>
      </c>
      <c r="C755" s="36"/>
      <c r="D755" s="37"/>
      <c r="E755" s="20" t="str">
        <f aca="false">IF($D755="","",IFERROR(INDEX(Classes!$D$2:$D$31,MATCH($D755,Classes!$A$2:$A$31,0)),""))</f>
        <v/>
      </c>
      <c r="F755" s="37"/>
      <c r="G755" s="37"/>
      <c r="H755" s="23" t="str">
        <f aca="false">IF(OR($G755="",N($E755)=0),"",$G755/$E755)</f>
        <v/>
      </c>
      <c r="I755" s="20" t="str">
        <f aca="false">IF(OR($F755="",$G755=""),"",MAX(0,$F755-$G755))</f>
        <v/>
      </c>
      <c r="J755" s="37"/>
    </row>
    <row r="756" customFormat="false" ht="15" hidden="false" customHeight="false" outlineLevel="0" collapsed="false">
      <c r="A756" s="35"/>
      <c r="B756" s="20" t="str">
        <f aca="false">IF($A756="","",TEXT($A756,"ddd"))</f>
        <v/>
      </c>
      <c r="C756" s="36"/>
      <c r="D756" s="37"/>
      <c r="E756" s="20" t="str">
        <f aca="false">IF($D756="","",IFERROR(INDEX(Classes!$D$2:$D$31,MATCH($D756,Classes!$A$2:$A$31,0)),""))</f>
        <v/>
      </c>
      <c r="F756" s="37"/>
      <c r="G756" s="37"/>
      <c r="H756" s="23" t="str">
        <f aca="false">IF(OR($G756="",N($E756)=0),"",$G756/$E756)</f>
        <v/>
      </c>
      <c r="I756" s="20" t="str">
        <f aca="false">IF(OR($F756="",$G756=""),"",MAX(0,$F756-$G756))</f>
        <v/>
      </c>
      <c r="J756" s="37"/>
    </row>
    <row r="757" customFormat="false" ht="15" hidden="false" customHeight="false" outlineLevel="0" collapsed="false">
      <c r="A757" s="35"/>
      <c r="B757" s="20" t="str">
        <f aca="false">IF($A757="","",TEXT($A757,"ddd"))</f>
        <v/>
      </c>
      <c r="C757" s="36"/>
      <c r="D757" s="37"/>
      <c r="E757" s="20" t="str">
        <f aca="false">IF($D757="","",IFERROR(INDEX(Classes!$D$2:$D$31,MATCH($D757,Classes!$A$2:$A$31,0)),""))</f>
        <v/>
      </c>
      <c r="F757" s="37"/>
      <c r="G757" s="37"/>
      <c r="H757" s="23" t="str">
        <f aca="false">IF(OR($G757="",N($E757)=0),"",$G757/$E757)</f>
        <v/>
      </c>
      <c r="I757" s="20" t="str">
        <f aca="false">IF(OR($F757="",$G757=""),"",MAX(0,$F757-$G757))</f>
        <v/>
      </c>
      <c r="J757" s="37"/>
    </row>
    <row r="758" customFormat="false" ht="15" hidden="false" customHeight="false" outlineLevel="0" collapsed="false">
      <c r="A758" s="35"/>
      <c r="B758" s="20" t="str">
        <f aca="false">IF($A758="","",TEXT($A758,"ddd"))</f>
        <v/>
      </c>
      <c r="C758" s="36"/>
      <c r="D758" s="37"/>
      <c r="E758" s="20" t="str">
        <f aca="false">IF($D758="","",IFERROR(INDEX(Classes!$D$2:$D$31,MATCH($D758,Classes!$A$2:$A$31,0)),""))</f>
        <v/>
      </c>
      <c r="F758" s="37"/>
      <c r="G758" s="37"/>
      <c r="H758" s="23" t="str">
        <f aca="false">IF(OR($G758="",N($E758)=0),"",$G758/$E758)</f>
        <v/>
      </c>
      <c r="I758" s="20" t="str">
        <f aca="false">IF(OR($F758="",$G758=""),"",MAX(0,$F758-$G758))</f>
        <v/>
      </c>
      <c r="J758" s="37"/>
    </row>
    <row r="759" customFormat="false" ht="15" hidden="false" customHeight="false" outlineLevel="0" collapsed="false">
      <c r="A759" s="35"/>
      <c r="B759" s="20" t="str">
        <f aca="false">IF($A759="","",TEXT($A759,"ddd"))</f>
        <v/>
      </c>
      <c r="C759" s="36"/>
      <c r="D759" s="37"/>
      <c r="E759" s="20" t="str">
        <f aca="false">IF($D759="","",IFERROR(INDEX(Classes!$D$2:$D$31,MATCH($D759,Classes!$A$2:$A$31,0)),""))</f>
        <v/>
      </c>
      <c r="F759" s="37"/>
      <c r="G759" s="37"/>
      <c r="H759" s="23" t="str">
        <f aca="false">IF(OR($G759="",N($E759)=0),"",$G759/$E759)</f>
        <v/>
      </c>
      <c r="I759" s="20" t="str">
        <f aca="false">IF(OR($F759="",$G759=""),"",MAX(0,$F759-$G759))</f>
        <v/>
      </c>
      <c r="J759" s="37"/>
    </row>
    <row r="760" customFormat="false" ht="15" hidden="false" customHeight="false" outlineLevel="0" collapsed="false">
      <c r="A760" s="35"/>
      <c r="B760" s="20" t="str">
        <f aca="false">IF($A760="","",TEXT($A760,"ddd"))</f>
        <v/>
      </c>
      <c r="C760" s="36"/>
      <c r="D760" s="37"/>
      <c r="E760" s="20" t="str">
        <f aca="false">IF($D760="","",IFERROR(INDEX(Classes!$D$2:$D$31,MATCH($D760,Classes!$A$2:$A$31,0)),""))</f>
        <v/>
      </c>
      <c r="F760" s="37"/>
      <c r="G760" s="37"/>
      <c r="H760" s="23" t="str">
        <f aca="false">IF(OR($G760="",N($E760)=0),"",$G760/$E760)</f>
        <v/>
      </c>
      <c r="I760" s="20" t="str">
        <f aca="false">IF(OR($F760="",$G760=""),"",MAX(0,$F760-$G760))</f>
        <v/>
      </c>
      <c r="J760" s="37"/>
    </row>
    <row r="761" customFormat="false" ht="15" hidden="false" customHeight="false" outlineLevel="0" collapsed="false">
      <c r="A761" s="35"/>
      <c r="B761" s="20" t="str">
        <f aca="false">IF($A761="","",TEXT($A761,"ddd"))</f>
        <v/>
      </c>
      <c r="C761" s="36"/>
      <c r="D761" s="37"/>
      <c r="E761" s="20" t="str">
        <f aca="false">IF($D761="","",IFERROR(INDEX(Classes!$D$2:$D$31,MATCH($D761,Classes!$A$2:$A$31,0)),""))</f>
        <v/>
      </c>
      <c r="F761" s="37"/>
      <c r="G761" s="37"/>
      <c r="H761" s="23" t="str">
        <f aca="false">IF(OR($G761="",N($E761)=0),"",$G761/$E761)</f>
        <v/>
      </c>
      <c r="I761" s="20" t="str">
        <f aca="false">IF(OR($F761="",$G761=""),"",MAX(0,$F761-$G761))</f>
        <v/>
      </c>
      <c r="J761" s="37"/>
    </row>
    <row r="762" customFormat="false" ht="15" hidden="false" customHeight="false" outlineLevel="0" collapsed="false">
      <c r="A762" s="35"/>
      <c r="B762" s="20" t="str">
        <f aca="false">IF($A762="","",TEXT($A762,"ddd"))</f>
        <v/>
      </c>
      <c r="C762" s="36"/>
      <c r="D762" s="37"/>
      <c r="E762" s="20" t="str">
        <f aca="false">IF($D762="","",IFERROR(INDEX(Classes!$D$2:$D$31,MATCH($D762,Classes!$A$2:$A$31,0)),""))</f>
        <v/>
      </c>
      <c r="F762" s="37"/>
      <c r="G762" s="37"/>
      <c r="H762" s="23" t="str">
        <f aca="false">IF(OR($G762="",N($E762)=0),"",$G762/$E762)</f>
        <v/>
      </c>
      <c r="I762" s="20" t="str">
        <f aca="false">IF(OR($F762="",$G762=""),"",MAX(0,$F762-$G762))</f>
        <v/>
      </c>
      <c r="J762" s="37"/>
    </row>
    <row r="763" customFormat="false" ht="15" hidden="false" customHeight="false" outlineLevel="0" collapsed="false">
      <c r="A763" s="35"/>
      <c r="B763" s="20" t="str">
        <f aca="false">IF($A763="","",TEXT($A763,"ddd"))</f>
        <v/>
      </c>
      <c r="C763" s="36"/>
      <c r="D763" s="37"/>
      <c r="E763" s="20" t="str">
        <f aca="false">IF($D763="","",IFERROR(INDEX(Classes!$D$2:$D$31,MATCH($D763,Classes!$A$2:$A$31,0)),""))</f>
        <v/>
      </c>
      <c r="F763" s="37"/>
      <c r="G763" s="37"/>
      <c r="H763" s="23" t="str">
        <f aca="false">IF(OR($G763="",N($E763)=0),"",$G763/$E763)</f>
        <v/>
      </c>
      <c r="I763" s="20" t="str">
        <f aca="false">IF(OR($F763="",$G763=""),"",MAX(0,$F763-$G763))</f>
        <v/>
      </c>
      <c r="J763" s="37"/>
    </row>
    <row r="764" customFormat="false" ht="15" hidden="false" customHeight="false" outlineLevel="0" collapsed="false">
      <c r="A764" s="35"/>
      <c r="B764" s="20" t="str">
        <f aca="false">IF($A764="","",TEXT($A764,"ddd"))</f>
        <v/>
      </c>
      <c r="C764" s="36"/>
      <c r="D764" s="37"/>
      <c r="E764" s="20" t="str">
        <f aca="false">IF($D764="","",IFERROR(INDEX(Classes!$D$2:$D$31,MATCH($D764,Classes!$A$2:$A$31,0)),""))</f>
        <v/>
      </c>
      <c r="F764" s="37"/>
      <c r="G764" s="37"/>
      <c r="H764" s="23" t="str">
        <f aca="false">IF(OR($G764="",N($E764)=0),"",$G764/$E764)</f>
        <v/>
      </c>
      <c r="I764" s="20" t="str">
        <f aca="false">IF(OR($F764="",$G764=""),"",MAX(0,$F764-$G764))</f>
        <v/>
      </c>
      <c r="J764" s="37"/>
    </row>
    <row r="765" customFormat="false" ht="15" hidden="false" customHeight="false" outlineLevel="0" collapsed="false">
      <c r="A765" s="35"/>
      <c r="B765" s="20" t="str">
        <f aca="false">IF($A765="","",TEXT($A765,"ddd"))</f>
        <v/>
      </c>
      <c r="C765" s="36"/>
      <c r="D765" s="37"/>
      <c r="E765" s="20" t="str">
        <f aca="false">IF($D765="","",IFERROR(INDEX(Classes!$D$2:$D$31,MATCH($D765,Classes!$A$2:$A$31,0)),""))</f>
        <v/>
      </c>
      <c r="F765" s="37"/>
      <c r="G765" s="37"/>
      <c r="H765" s="23" t="str">
        <f aca="false">IF(OR($G765="",N($E765)=0),"",$G765/$E765)</f>
        <v/>
      </c>
      <c r="I765" s="20" t="str">
        <f aca="false">IF(OR($F765="",$G765=""),"",MAX(0,$F765-$G765))</f>
        <v/>
      </c>
      <c r="J765" s="37"/>
    </row>
    <row r="766" customFormat="false" ht="15" hidden="false" customHeight="false" outlineLevel="0" collapsed="false">
      <c r="A766" s="35"/>
      <c r="B766" s="20" t="str">
        <f aca="false">IF($A766="","",TEXT($A766,"ddd"))</f>
        <v/>
      </c>
      <c r="C766" s="36"/>
      <c r="D766" s="37"/>
      <c r="E766" s="20" t="str">
        <f aca="false">IF($D766="","",IFERROR(INDEX(Classes!$D$2:$D$31,MATCH($D766,Classes!$A$2:$A$31,0)),""))</f>
        <v/>
      </c>
      <c r="F766" s="37"/>
      <c r="G766" s="37"/>
      <c r="H766" s="23" t="str">
        <f aca="false">IF(OR($G766="",N($E766)=0),"",$G766/$E766)</f>
        <v/>
      </c>
      <c r="I766" s="20" t="str">
        <f aca="false">IF(OR($F766="",$G766=""),"",MAX(0,$F766-$G766))</f>
        <v/>
      </c>
      <c r="J766" s="37"/>
    </row>
    <row r="767" customFormat="false" ht="15" hidden="false" customHeight="false" outlineLevel="0" collapsed="false">
      <c r="A767" s="35"/>
      <c r="B767" s="20" t="str">
        <f aca="false">IF($A767="","",TEXT($A767,"ddd"))</f>
        <v/>
      </c>
      <c r="C767" s="36"/>
      <c r="D767" s="37"/>
      <c r="E767" s="20" t="str">
        <f aca="false">IF($D767="","",IFERROR(INDEX(Classes!$D$2:$D$31,MATCH($D767,Classes!$A$2:$A$31,0)),""))</f>
        <v/>
      </c>
      <c r="F767" s="37"/>
      <c r="G767" s="37"/>
      <c r="H767" s="23" t="str">
        <f aca="false">IF(OR($G767="",N($E767)=0),"",$G767/$E767)</f>
        <v/>
      </c>
      <c r="I767" s="20" t="str">
        <f aca="false">IF(OR($F767="",$G767=""),"",MAX(0,$F767-$G767))</f>
        <v/>
      </c>
      <c r="J767" s="37"/>
    </row>
    <row r="768" customFormat="false" ht="15" hidden="false" customHeight="false" outlineLevel="0" collapsed="false">
      <c r="A768" s="35"/>
      <c r="B768" s="20" t="str">
        <f aca="false">IF($A768="","",TEXT($A768,"ddd"))</f>
        <v/>
      </c>
      <c r="C768" s="36"/>
      <c r="D768" s="37"/>
      <c r="E768" s="20" t="str">
        <f aca="false">IF($D768="","",IFERROR(INDEX(Classes!$D$2:$D$31,MATCH($D768,Classes!$A$2:$A$31,0)),""))</f>
        <v/>
      </c>
      <c r="F768" s="37"/>
      <c r="G768" s="37"/>
      <c r="H768" s="23" t="str">
        <f aca="false">IF(OR($G768="",N($E768)=0),"",$G768/$E768)</f>
        <v/>
      </c>
      <c r="I768" s="20" t="str">
        <f aca="false">IF(OR($F768="",$G768=""),"",MAX(0,$F768-$G768))</f>
        <v/>
      </c>
      <c r="J768" s="37"/>
    </row>
    <row r="769" customFormat="false" ht="15" hidden="false" customHeight="false" outlineLevel="0" collapsed="false">
      <c r="A769" s="35"/>
      <c r="B769" s="20" t="str">
        <f aca="false">IF($A769="","",TEXT($A769,"ddd"))</f>
        <v/>
      </c>
      <c r="C769" s="36"/>
      <c r="D769" s="37"/>
      <c r="E769" s="20" t="str">
        <f aca="false">IF($D769="","",IFERROR(INDEX(Classes!$D$2:$D$31,MATCH($D769,Classes!$A$2:$A$31,0)),""))</f>
        <v/>
      </c>
      <c r="F769" s="37"/>
      <c r="G769" s="37"/>
      <c r="H769" s="23" t="str">
        <f aca="false">IF(OR($G769="",N($E769)=0),"",$G769/$E769)</f>
        <v/>
      </c>
      <c r="I769" s="20" t="str">
        <f aca="false">IF(OR($F769="",$G769=""),"",MAX(0,$F769-$G769))</f>
        <v/>
      </c>
      <c r="J769" s="37"/>
    </row>
    <row r="770" customFormat="false" ht="15" hidden="false" customHeight="false" outlineLevel="0" collapsed="false">
      <c r="A770" s="35"/>
      <c r="B770" s="20" t="str">
        <f aca="false">IF($A770="","",TEXT($A770,"ddd"))</f>
        <v/>
      </c>
      <c r="C770" s="36"/>
      <c r="D770" s="37"/>
      <c r="E770" s="20" t="str">
        <f aca="false">IF($D770="","",IFERROR(INDEX(Classes!$D$2:$D$31,MATCH($D770,Classes!$A$2:$A$31,0)),""))</f>
        <v/>
      </c>
      <c r="F770" s="37"/>
      <c r="G770" s="37"/>
      <c r="H770" s="23" t="str">
        <f aca="false">IF(OR($G770="",N($E770)=0),"",$G770/$E770)</f>
        <v/>
      </c>
      <c r="I770" s="20" t="str">
        <f aca="false">IF(OR($F770="",$G770=""),"",MAX(0,$F770-$G770))</f>
        <v/>
      </c>
      <c r="J770" s="37"/>
    </row>
    <row r="771" customFormat="false" ht="15" hidden="false" customHeight="false" outlineLevel="0" collapsed="false">
      <c r="A771" s="35"/>
      <c r="B771" s="20" t="str">
        <f aca="false">IF($A771="","",TEXT($A771,"ddd"))</f>
        <v/>
      </c>
      <c r="C771" s="36"/>
      <c r="D771" s="37"/>
      <c r="E771" s="20" t="str">
        <f aca="false">IF($D771="","",IFERROR(INDEX(Classes!$D$2:$D$31,MATCH($D771,Classes!$A$2:$A$31,0)),""))</f>
        <v/>
      </c>
      <c r="F771" s="37"/>
      <c r="G771" s="37"/>
      <c r="H771" s="23" t="str">
        <f aca="false">IF(OR($G771="",N($E771)=0),"",$G771/$E771)</f>
        <v/>
      </c>
      <c r="I771" s="20" t="str">
        <f aca="false">IF(OR($F771="",$G771=""),"",MAX(0,$F771-$G771))</f>
        <v/>
      </c>
      <c r="J771" s="37"/>
    </row>
    <row r="772" customFormat="false" ht="15" hidden="false" customHeight="false" outlineLevel="0" collapsed="false">
      <c r="A772" s="35"/>
      <c r="B772" s="20" t="str">
        <f aca="false">IF($A772="","",TEXT($A772,"ddd"))</f>
        <v/>
      </c>
      <c r="C772" s="36"/>
      <c r="D772" s="37"/>
      <c r="E772" s="20" t="str">
        <f aca="false">IF($D772="","",IFERROR(INDEX(Classes!$D$2:$D$31,MATCH($D772,Classes!$A$2:$A$31,0)),""))</f>
        <v/>
      </c>
      <c r="F772" s="37"/>
      <c r="G772" s="37"/>
      <c r="H772" s="23" t="str">
        <f aca="false">IF(OR($G772="",N($E772)=0),"",$G772/$E772)</f>
        <v/>
      </c>
      <c r="I772" s="20" t="str">
        <f aca="false">IF(OR($F772="",$G772=""),"",MAX(0,$F772-$G772))</f>
        <v/>
      </c>
      <c r="J772" s="37"/>
    </row>
    <row r="773" customFormat="false" ht="15" hidden="false" customHeight="false" outlineLevel="0" collapsed="false">
      <c r="A773" s="35"/>
      <c r="B773" s="20" t="str">
        <f aca="false">IF($A773="","",TEXT($A773,"ddd"))</f>
        <v/>
      </c>
      <c r="C773" s="36"/>
      <c r="D773" s="37"/>
      <c r="E773" s="20" t="str">
        <f aca="false">IF($D773="","",IFERROR(INDEX(Classes!$D$2:$D$31,MATCH($D773,Classes!$A$2:$A$31,0)),""))</f>
        <v/>
      </c>
      <c r="F773" s="37"/>
      <c r="G773" s="37"/>
      <c r="H773" s="23" t="str">
        <f aca="false">IF(OR($G773="",N($E773)=0),"",$G773/$E773)</f>
        <v/>
      </c>
      <c r="I773" s="20" t="str">
        <f aca="false">IF(OR($F773="",$G773=""),"",MAX(0,$F773-$G773))</f>
        <v/>
      </c>
      <c r="J773" s="37"/>
    </row>
    <row r="774" customFormat="false" ht="15" hidden="false" customHeight="false" outlineLevel="0" collapsed="false">
      <c r="A774" s="35"/>
      <c r="B774" s="20" t="str">
        <f aca="false">IF($A774="","",TEXT($A774,"ddd"))</f>
        <v/>
      </c>
      <c r="C774" s="36"/>
      <c r="D774" s="37"/>
      <c r="E774" s="20" t="str">
        <f aca="false">IF($D774="","",IFERROR(INDEX(Classes!$D$2:$D$31,MATCH($D774,Classes!$A$2:$A$31,0)),""))</f>
        <v/>
      </c>
      <c r="F774" s="37"/>
      <c r="G774" s="37"/>
      <c r="H774" s="23" t="str">
        <f aca="false">IF(OR($G774="",N($E774)=0),"",$G774/$E774)</f>
        <v/>
      </c>
      <c r="I774" s="20" t="str">
        <f aca="false">IF(OR($F774="",$G774=""),"",MAX(0,$F774-$G774))</f>
        <v/>
      </c>
      <c r="J774" s="37"/>
    </row>
    <row r="775" customFormat="false" ht="15" hidden="false" customHeight="false" outlineLevel="0" collapsed="false">
      <c r="A775" s="35"/>
      <c r="B775" s="20" t="str">
        <f aca="false">IF($A775="","",TEXT($A775,"ddd"))</f>
        <v/>
      </c>
      <c r="C775" s="36"/>
      <c r="D775" s="37"/>
      <c r="E775" s="20" t="str">
        <f aca="false">IF($D775="","",IFERROR(INDEX(Classes!$D$2:$D$31,MATCH($D775,Classes!$A$2:$A$31,0)),""))</f>
        <v/>
      </c>
      <c r="F775" s="37"/>
      <c r="G775" s="37"/>
      <c r="H775" s="23" t="str">
        <f aca="false">IF(OR($G775="",N($E775)=0),"",$G775/$E775)</f>
        <v/>
      </c>
      <c r="I775" s="20" t="str">
        <f aca="false">IF(OR($F775="",$G775=""),"",MAX(0,$F775-$G775))</f>
        <v/>
      </c>
      <c r="J775" s="37"/>
    </row>
    <row r="776" customFormat="false" ht="15" hidden="false" customHeight="false" outlineLevel="0" collapsed="false">
      <c r="A776" s="35"/>
      <c r="B776" s="20" t="str">
        <f aca="false">IF($A776="","",TEXT($A776,"ddd"))</f>
        <v/>
      </c>
      <c r="C776" s="36"/>
      <c r="D776" s="37"/>
      <c r="E776" s="20" t="str">
        <f aca="false">IF($D776="","",IFERROR(INDEX(Classes!$D$2:$D$31,MATCH($D776,Classes!$A$2:$A$31,0)),""))</f>
        <v/>
      </c>
      <c r="F776" s="37"/>
      <c r="G776" s="37"/>
      <c r="H776" s="23" t="str">
        <f aca="false">IF(OR($G776="",N($E776)=0),"",$G776/$E776)</f>
        <v/>
      </c>
      <c r="I776" s="20" t="str">
        <f aca="false">IF(OR($F776="",$G776=""),"",MAX(0,$F776-$G776))</f>
        <v/>
      </c>
      <c r="J776" s="37"/>
    </row>
    <row r="777" customFormat="false" ht="15" hidden="false" customHeight="false" outlineLevel="0" collapsed="false">
      <c r="A777" s="35"/>
      <c r="B777" s="20" t="str">
        <f aca="false">IF($A777="","",TEXT($A777,"ddd"))</f>
        <v/>
      </c>
      <c r="C777" s="36"/>
      <c r="D777" s="37"/>
      <c r="E777" s="20" t="str">
        <f aca="false">IF($D777="","",IFERROR(INDEX(Classes!$D$2:$D$31,MATCH($D777,Classes!$A$2:$A$31,0)),""))</f>
        <v/>
      </c>
      <c r="F777" s="37"/>
      <c r="G777" s="37"/>
      <c r="H777" s="23" t="str">
        <f aca="false">IF(OR($G777="",N($E777)=0),"",$G777/$E777)</f>
        <v/>
      </c>
      <c r="I777" s="20" t="str">
        <f aca="false">IF(OR($F777="",$G777=""),"",MAX(0,$F777-$G777))</f>
        <v/>
      </c>
      <c r="J777" s="37"/>
    </row>
    <row r="778" customFormat="false" ht="15" hidden="false" customHeight="false" outlineLevel="0" collapsed="false">
      <c r="A778" s="35"/>
      <c r="B778" s="20" t="str">
        <f aca="false">IF($A778="","",TEXT($A778,"ddd"))</f>
        <v/>
      </c>
      <c r="C778" s="36"/>
      <c r="D778" s="37"/>
      <c r="E778" s="20" t="str">
        <f aca="false">IF($D778="","",IFERROR(INDEX(Classes!$D$2:$D$31,MATCH($D778,Classes!$A$2:$A$31,0)),""))</f>
        <v/>
      </c>
      <c r="F778" s="37"/>
      <c r="G778" s="37"/>
      <c r="H778" s="23" t="str">
        <f aca="false">IF(OR($G778="",N($E778)=0),"",$G778/$E778)</f>
        <v/>
      </c>
      <c r="I778" s="20" t="str">
        <f aca="false">IF(OR($F778="",$G778=""),"",MAX(0,$F778-$G778))</f>
        <v/>
      </c>
      <c r="J778" s="37"/>
    </row>
    <row r="779" customFormat="false" ht="15" hidden="false" customHeight="false" outlineLevel="0" collapsed="false">
      <c r="A779" s="35"/>
      <c r="B779" s="20" t="str">
        <f aca="false">IF($A779="","",TEXT($A779,"ddd"))</f>
        <v/>
      </c>
      <c r="C779" s="36"/>
      <c r="D779" s="37"/>
      <c r="E779" s="20" t="str">
        <f aca="false">IF($D779="","",IFERROR(INDEX(Classes!$D$2:$D$31,MATCH($D779,Classes!$A$2:$A$31,0)),""))</f>
        <v/>
      </c>
      <c r="F779" s="37"/>
      <c r="G779" s="37"/>
      <c r="H779" s="23" t="str">
        <f aca="false">IF(OR($G779="",N($E779)=0),"",$G779/$E779)</f>
        <v/>
      </c>
      <c r="I779" s="20" t="str">
        <f aca="false">IF(OR($F779="",$G779=""),"",MAX(0,$F779-$G779))</f>
        <v/>
      </c>
      <c r="J779" s="37"/>
    </row>
    <row r="780" customFormat="false" ht="15" hidden="false" customHeight="false" outlineLevel="0" collapsed="false">
      <c r="A780" s="35"/>
      <c r="B780" s="20" t="str">
        <f aca="false">IF($A780="","",TEXT($A780,"ddd"))</f>
        <v/>
      </c>
      <c r="C780" s="36"/>
      <c r="D780" s="37"/>
      <c r="E780" s="20" t="str">
        <f aca="false">IF($D780="","",IFERROR(INDEX(Classes!$D$2:$D$31,MATCH($D780,Classes!$A$2:$A$31,0)),""))</f>
        <v/>
      </c>
      <c r="F780" s="37"/>
      <c r="G780" s="37"/>
      <c r="H780" s="23" t="str">
        <f aca="false">IF(OR($G780="",N($E780)=0),"",$G780/$E780)</f>
        <v/>
      </c>
      <c r="I780" s="20" t="str">
        <f aca="false">IF(OR($F780="",$G780=""),"",MAX(0,$F780-$G780))</f>
        <v/>
      </c>
      <c r="J780" s="37"/>
    </row>
    <row r="781" customFormat="false" ht="15" hidden="false" customHeight="false" outlineLevel="0" collapsed="false">
      <c r="A781" s="35"/>
      <c r="B781" s="20" t="str">
        <f aca="false">IF($A781="","",TEXT($A781,"ddd"))</f>
        <v/>
      </c>
      <c r="C781" s="36"/>
      <c r="D781" s="37"/>
      <c r="E781" s="20" t="str">
        <f aca="false">IF($D781="","",IFERROR(INDEX(Classes!$D$2:$D$31,MATCH($D781,Classes!$A$2:$A$31,0)),""))</f>
        <v/>
      </c>
      <c r="F781" s="37"/>
      <c r="G781" s="37"/>
      <c r="H781" s="23" t="str">
        <f aca="false">IF(OR($G781="",N($E781)=0),"",$G781/$E781)</f>
        <v/>
      </c>
      <c r="I781" s="20" t="str">
        <f aca="false">IF(OR($F781="",$G781=""),"",MAX(0,$F781-$G781))</f>
        <v/>
      </c>
      <c r="J781" s="37"/>
    </row>
    <row r="782" customFormat="false" ht="15" hidden="false" customHeight="false" outlineLevel="0" collapsed="false">
      <c r="A782" s="35"/>
      <c r="B782" s="20" t="str">
        <f aca="false">IF($A782="","",TEXT($A782,"ddd"))</f>
        <v/>
      </c>
      <c r="C782" s="36"/>
      <c r="D782" s="37"/>
      <c r="E782" s="20" t="str">
        <f aca="false">IF($D782="","",IFERROR(INDEX(Classes!$D$2:$D$31,MATCH($D782,Classes!$A$2:$A$31,0)),""))</f>
        <v/>
      </c>
      <c r="F782" s="37"/>
      <c r="G782" s="37"/>
      <c r="H782" s="23" t="str">
        <f aca="false">IF(OR($G782="",N($E782)=0),"",$G782/$E782)</f>
        <v/>
      </c>
      <c r="I782" s="20" t="str">
        <f aca="false">IF(OR($F782="",$G782=""),"",MAX(0,$F782-$G782))</f>
        <v/>
      </c>
      <c r="J782" s="37"/>
    </row>
    <row r="783" customFormat="false" ht="15" hidden="false" customHeight="false" outlineLevel="0" collapsed="false">
      <c r="A783" s="35"/>
      <c r="B783" s="20" t="str">
        <f aca="false">IF($A783="","",TEXT($A783,"ddd"))</f>
        <v/>
      </c>
      <c r="C783" s="36"/>
      <c r="D783" s="37"/>
      <c r="E783" s="20" t="str">
        <f aca="false">IF($D783="","",IFERROR(INDEX(Classes!$D$2:$D$31,MATCH($D783,Classes!$A$2:$A$31,0)),""))</f>
        <v/>
      </c>
      <c r="F783" s="37"/>
      <c r="G783" s="37"/>
      <c r="H783" s="23" t="str">
        <f aca="false">IF(OR($G783="",N($E783)=0),"",$G783/$E783)</f>
        <v/>
      </c>
      <c r="I783" s="20" t="str">
        <f aca="false">IF(OR($F783="",$G783=""),"",MAX(0,$F783-$G783))</f>
        <v/>
      </c>
      <c r="J783" s="37"/>
    </row>
    <row r="784" customFormat="false" ht="15" hidden="false" customHeight="false" outlineLevel="0" collapsed="false">
      <c r="A784" s="35"/>
      <c r="B784" s="20" t="str">
        <f aca="false">IF($A784="","",TEXT($A784,"ddd"))</f>
        <v/>
      </c>
      <c r="C784" s="36"/>
      <c r="D784" s="37"/>
      <c r="E784" s="20" t="str">
        <f aca="false">IF($D784="","",IFERROR(INDEX(Classes!$D$2:$D$31,MATCH($D784,Classes!$A$2:$A$31,0)),""))</f>
        <v/>
      </c>
      <c r="F784" s="37"/>
      <c r="G784" s="37"/>
      <c r="H784" s="23" t="str">
        <f aca="false">IF(OR($G784="",N($E784)=0),"",$G784/$E784)</f>
        <v/>
      </c>
      <c r="I784" s="20" t="str">
        <f aca="false">IF(OR($F784="",$G784=""),"",MAX(0,$F784-$G784))</f>
        <v/>
      </c>
      <c r="J784" s="37"/>
    </row>
    <row r="785" customFormat="false" ht="15" hidden="false" customHeight="false" outlineLevel="0" collapsed="false">
      <c r="A785" s="35"/>
      <c r="B785" s="20" t="str">
        <f aca="false">IF($A785="","",TEXT($A785,"ddd"))</f>
        <v/>
      </c>
      <c r="C785" s="36"/>
      <c r="D785" s="37"/>
      <c r="E785" s="20" t="str">
        <f aca="false">IF($D785="","",IFERROR(INDEX(Classes!$D$2:$D$31,MATCH($D785,Classes!$A$2:$A$31,0)),""))</f>
        <v/>
      </c>
      <c r="F785" s="37"/>
      <c r="G785" s="37"/>
      <c r="H785" s="23" t="str">
        <f aca="false">IF(OR($G785="",N($E785)=0),"",$G785/$E785)</f>
        <v/>
      </c>
      <c r="I785" s="20" t="str">
        <f aca="false">IF(OR($F785="",$G785=""),"",MAX(0,$F785-$G785))</f>
        <v/>
      </c>
      <c r="J785" s="37"/>
    </row>
    <row r="786" customFormat="false" ht="15" hidden="false" customHeight="false" outlineLevel="0" collapsed="false">
      <c r="A786" s="35"/>
      <c r="B786" s="20" t="str">
        <f aca="false">IF($A786="","",TEXT($A786,"ddd"))</f>
        <v/>
      </c>
      <c r="C786" s="36"/>
      <c r="D786" s="37"/>
      <c r="E786" s="20" t="str">
        <f aca="false">IF($D786="","",IFERROR(INDEX(Classes!$D$2:$D$31,MATCH($D786,Classes!$A$2:$A$31,0)),""))</f>
        <v/>
      </c>
      <c r="F786" s="37"/>
      <c r="G786" s="37"/>
      <c r="H786" s="23" t="str">
        <f aca="false">IF(OR($G786="",N($E786)=0),"",$G786/$E786)</f>
        <v/>
      </c>
      <c r="I786" s="20" t="str">
        <f aca="false">IF(OR($F786="",$G786=""),"",MAX(0,$F786-$G786))</f>
        <v/>
      </c>
      <c r="J786" s="37"/>
    </row>
    <row r="787" customFormat="false" ht="15" hidden="false" customHeight="false" outlineLevel="0" collapsed="false">
      <c r="A787" s="35"/>
      <c r="B787" s="20" t="str">
        <f aca="false">IF($A787="","",TEXT($A787,"ddd"))</f>
        <v/>
      </c>
      <c r="C787" s="36"/>
      <c r="D787" s="37"/>
      <c r="E787" s="20" t="str">
        <f aca="false">IF($D787="","",IFERROR(INDEX(Classes!$D$2:$D$31,MATCH($D787,Classes!$A$2:$A$31,0)),""))</f>
        <v/>
      </c>
      <c r="F787" s="37"/>
      <c r="G787" s="37"/>
      <c r="H787" s="23" t="str">
        <f aca="false">IF(OR($G787="",N($E787)=0),"",$G787/$E787)</f>
        <v/>
      </c>
      <c r="I787" s="20" t="str">
        <f aca="false">IF(OR($F787="",$G787=""),"",MAX(0,$F787-$G787))</f>
        <v/>
      </c>
      <c r="J787" s="37"/>
    </row>
    <row r="788" customFormat="false" ht="15" hidden="false" customHeight="false" outlineLevel="0" collapsed="false">
      <c r="A788" s="35"/>
      <c r="B788" s="20" t="str">
        <f aca="false">IF($A788="","",TEXT($A788,"ddd"))</f>
        <v/>
      </c>
      <c r="C788" s="36"/>
      <c r="D788" s="37"/>
      <c r="E788" s="20" t="str">
        <f aca="false">IF($D788="","",IFERROR(INDEX(Classes!$D$2:$D$31,MATCH($D788,Classes!$A$2:$A$31,0)),""))</f>
        <v/>
      </c>
      <c r="F788" s="37"/>
      <c r="G788" s="37"/>
      <c r="H788" s="23" t="str">
        <f aca="false">IF(OR($G788="",N($E788)=0),"",$G788/$E788)</f>
        <v/>
      </c>
      <c r="I788" s="20" t="str">
        <f aca="false">IF(OR($F788="",$G788=""),"",MAX(0,$F788-$G788))</f>
        <v/>
      </c>
      <c r="J788" s="37"/>
    </row>
    <row r="789" customFormat="false" ht="15" hidden="false" customHeight="false" outlineLevel="0" collapsed="false">
      <c r="A789" s="35"/>
      <c r="B789" s="20" t="str">
        <f aca="false">IF($A789="","",TEXT($A789,"ddd"))</f>
        <v/>
      </c>
      <c r="C789" s="36"/>
      <c r="D789" s="37"/>
      <c r="E789" s="20" t="str">
        <f aca="false">IF($D789="","",IFERROR(INDEX(Classes!$D$2:$D$31,MATCH($D789,Classes!$A$2:$A$31,0)),""))</f>
        <v/>
      </c>
      <c r="F789" s="37"/>
      <c r="G789" s="37"/>
      <c r="H789" s="23" t="str">
        <f aca="false">IF(OR($G789="",N($E789)=0),"",$G789/$E789)</f>
        <v/>
      </c>
      <c r="I789" s="20" t="str">
        <f aca="false">IF(OR($F789="",$G789=""),"",MAX(0,$F789-$G789))</f>
        <v/>
      </c>
      <c r="J789" s="37"/>
    </row>
    <row r="790" customFormat="false" ht="15" hidden="false" customHeight="false" outlineLevel="0" collapsed="false">
      <c r="A790" s="35"/>
      <c r="B790" s="20" t="str">
        <f aca="false">IF($A790="","",TEXT($A790,"ddd"))</f>
        <v/>
      </c>
      <c r="C790" s="36"/>
      <c r="D790" s="37"/>
      <c r="E790" s="20" t="str">
        <f aca="false">IF($D790="","",IFERROR(INDEX(Classes!$D$2:$D$31,MATCH($D790,Classes!$A$2:$A$31,0)),""))</f>
        <v/>
      </c>
      <c r="F790" s="37"/>
      <c r="G790" s="37"/>
      <c r="H790" s="23" t="str">
        <f aca="false">IF(OR($G790="",N($E790)=0),"",$G790/$E790)</f>
        <v/>
      </c>
      <c r="I790" s="20" t="str">
        <f aca="false">IF(OR($F790="",$G790=""),"",MAX(0,$F790-$G790))</f>
        <v/>
      </c>
      <c r="J790" s="37"/>
    </row>
    <row r="791" customFormat="false" ht="15" hidden="false" customHeight="false" outlineLevel="0" collapsed="false">
      <c r="A791" s="35"/>
      <c r="B791" s="20" t="str">
        <f aca="false">IF($A791="","",TEXT($A791,"ddd"))</f>
        <v/>
      </c>
      <c r="C791" s="36"/>
      <c r="D791" s="37"/>
      <c r="E791" s="20" t="str">
        <f aca="false">IF($D791="","",IFERROR(INDEX(Classes!$D$2:$D$31,MATCH($D791,Classes!$A$2:$A$31,0)),""))</f>
        <v/>
      </c>
      <c r="F791" s="37"/>
      <c r="G791" s="37"/>
      <c r="H791" s="23" t="str">
        <f aca="false">IF(OR($G791="",N($E791)=0),"",$G791/$E791)</f>
        <v/>
      </c>
      <c r="I791" s="20" t="str">
        <f aca="false">IF(OR($F791="",$G791=""),"",MAX(0,$F791-$G791))</f>
        <v/>
      </c>
      <c r="J791" s="37"/>
    </row>
    <row r="792" customFormat="false" ht="15" hidden="false" customHeight="false" outlineLevel="0" collapsed="false">
      <c r="A792" s="35"/>
      <c r="B792" s="20" t="str">
        <f aca="false">IF($A792="","",TEXT($A792,"ddd"))</f>
        <v/>
      </c>
      <c r="C792" s="36"/>
      <c r="D792" s="37"/>
      <c r="E792" s="20" t="str">
        <f aca="false">IF($D792="","",IFERROR(INDEX(Classes!$D$2:$D$31,MATCH($D792,Classes!$A$2:$A$31,0)),""))</f>
        <v/>
      </c>
      <c r="F792" s="37"/>
      <c r="G792" s="37"/>
      <c r="H792" s="23" t="str">
        <f aca="false">IF(OR($G792="",N($E792)=0),"",$G792/$E792)</f>
        <v/>
      </c>
      <c r="I792" s="20" t="str">
        <f aca="false">IF(OR($F792="",$G792=""),"",MAX(0,$F792-$G792))</f>
        <v/>
      </c>
      <c r="J792" s="37"/>
    </row>
    <row r="793" customFormat="false" ht="15" hidden="false" customHeight="false" outlineLevel="0" collapsed="false">
      <c r="A793" s="35"/>
      <c r="B793" s="20" t="str">
        <f aca="false">IF($A793="","",TEXT($A793,"ddd"))</f>
        <v/>
      </c>
      <c r="C793" s="36"/>
      <c r="D793" s="37"/>
      <c r="E793" s="20" t="str">
        <f aca="false">IF($D793="","",IFERROR(INDEX(Classes!$D$2:$D$31,MATCH($D793,Classes!$A$2:$A$31,0)),""))</f>
        <v/>
      </c>
      <c r="F793" s="37"/>
      <c r="G793" s="37"/>
      <c r="H793" s="23" t="str">
        <f aca="false">IF(OR($G793="",N($E793)=0),"",$G793/$E793)</f>
        <v/>
      </c>
      <c r="I793" s="20" t="str">
        <f aca="false">IF(OR($F793="",$G793=""),"",MAX(0,$F793-$G793))</f>
        <v/>
      </c>
      <c r="J793" s="37"/>
    </row>
    <row r="794" customFormat="false" ht="15" hidden="false" customHeight="false" outlineLevel="0" collapsed="false">
      <c r="A794" s="35"/>
      <c r="B794" s="20" t="str">
        <f aca="false">IF($A794="","",TEXT($A794,"ddd"))</f>
        <v/>
      </c>
      <c r="C794" s="36"/>
      <c r="D794" s="37"/>
      <c r="E794" s="20" t="str">
        <f aca="false">IF($D794="","",IFERROR(INDEX(Classes!$D$2:$D$31,MATCH($D794,Classes!$A$2:$A$31,0)),""))</f>
        <v/>
      </c>
      <c r="F794" s="37"/>
      <c r="G794" s="37"/>
      <c r="H794" s="23" t="str">
        <f aca="false">IF(OR($G794="",N($E794)=0),"",$G794/$E794)</f>
        <v/>
      </c>
      <c r="I794" s="20" t="str">
        <f aca="false">IF(OR($F794="",$G794=""),"",MAX(0,$F794-$G794))</f>
        <v/>
      </c>
      <c r="J794" s="37"/>
    </row>
    <row r="795" customFormat="false" ht="15" hidden="false" customHeight="false" outlineLevel="0" collapsed="false">
      <c r="A795" s="35"/>
      <c r="B795" s="20" t="str">
        <f aca="false">IF($A795="","",TEXT($A795,"ddd"))</f>
        <v/>
      </c>
      <c r="C795" s="36"/>
      <c r="D795" s="37"/>
      <c r="E795" s="20" t="str">
        <f aca="false">IF($D795="","",IFERROR(INDEX(Classes!$D$2:$D$31,MATCH($D795,Classes!$A$2:$A$31,0)),""))</f>
        <v/>
      </c>
      <c r="F795" s="37"/>
      <c r="G795" s="37"/>
      <c r="H795" s="23" t="str">
        <f aca="false">IF(OR($G795="",N($E795)=0),"",$G795/$E795)</f>
        <v/>
      </c>
      <c r="I795" s="20" t="str">
        <f aca="false">IF(OR($F795="",$G795=""),"",MAX(0,$F795-$G795))</f>
        <v/>
      </c>
      <c r="J795" s="37"/>
    </row>
    <row r="796" customFormat="false" ht="15" hidden="false" customHeight="false" outlineLevel="0" collapsed="false">
      <c r="A796" s="35"/>
      <c r="B796" s="20" t="str">
        <f aca="false">IF($A796="","",TEXT($A796,"ddd"))</f>
        <v/>
      </c>
      <c r="C796" s="36"/>
      <c r="D796" s="37"/>
      <c r="E796" s="20" t="str">
        <f aca="false">IF($D796="","",IFERROR(INDEX(Classes!$D$2:$D$31,MATCH($D796,Classes!$A$2:$A$31,0)),""))</f>
        <v/>
      </c>
      <c r="F796" s="37"/>
      <c r="G796" s="37"/>
      <c r="H796" s="23" t="str">
        <f aca="false">IF(OR($G796="",N($E796)=0),"",$G796/$E796)</f>
        <v/>
      </c>
      <c r="I796" s="20" t="str">
        <f aca="false">IF(OR($F796="",$G796=""),"",MAX(0,$F796-$G796))</f>
        <v/>
      </c>
      <c r="J796" s="37"/>
    </row>
    <row r="797" customFormat="false" ht="15" hidden="false" customHeight="false" outlineLevel="0" collapsed="false">
      <c r="A797" s="35"/>
      <c r="B797" s="20" t="str">
        <f aca="false">IF($A797="","",TEXT($A797,"ddd"))</f>
        <v/>
      </c>
      <c r="C797" s="36"/>
      <c r="D797" s="37"/>
      <c r="E797" s="20" t="str">
        <f aca="false">IF($D797="","",IFERROR(INDEX(Classes!$D$2:$D$31,MATCH($D797,Classes!$A$2:$A$31,0)),""))</f>
        <v/>
      </c>
      <c r="F797" s="37"/>
      <c r="G797" s="37"/>
      <c r="H797" s="23" t="str">
        <f aca="false">IF(OR($G797="",N($E797)=0),"",$G797/$E797)</f>
        <v/>
      </c>
      <c r="I797" s="20" t="str">
        <f aca="false">IF(OR($F797="",$G797=""),"",MAX(0,$F797-$G797))</f>
        <v/>
      </c>
      <c r="J797" s="37"/>
    </row>
    <row r="798" customFormat="false" ht="15" hidden="false" customHeight="false" outlineLevel="0" collapsed="false">
      <c r="A798" s="35"/>
      <c r="B798" s="20" t="str">
        <f aca="false">IF($A798="","",TEXT($A798,"ddd"))</f>
        <v/>
      </c>
      <c r="C798" s="36"/>
      <c r="D798" s="37"/>
      <c r="E798" s="20" t="str">
        <f aca="false">IF($D798="","",IFERROR(INDEX(Classes!$D$2:$D$31,MATCH($D798,Classes!$A$2:$A$31,0)),""))</f>
        <v/>
      </c>
      <c r="F798" s="37"/>
      <c r="G798" s="37"/>
      <c r="H798" s="23" t="str">
        <f aca="false">IF(OR($G798="",N($E798)=0),"",$G798/$E798)</f>
        <v/>
      </c>
      <c r="I798" s="20" t="str">
        <f aca="false">IF(OR($F798="",$G798=""),"",MAX(0,$F798-$G798))</f>
        <v/>
      </c>
      <c r="J798" s="37"/>
    </row>
    <row r="799" customFormat="false" ht="15" hidden="false" customHeight="false" outlineLevel="0" collapsed="false">
      <c r="A799" s="35"/>
      <c r="B799" s="20" t="str">
        <f aca="false">IF($A799="","",TEXT($A799,"ddd"))</f>
        <v/>
      </c>
      <c r="C799" s="36"/>
      <c r="D799" s="37"/>
      <c r="E799" s="20" t="str">
        <f aca="false">IF($D799="","",IFERROR(INDEX(Classes!$D$2:$D$31,MATCH($D799,Classes!$A$2:$A$31,0)),""))</f>
        <v/>
      </c>
      <c r="F799" s="37"/>
      <c r="G799" s="37"/>
      <c r="H799" s="23" t="str">
        <f aca="false">IF(OR($G799="",N($E799)=0),"",$G799/$E799)</f>
        <v/>
      </c>
      <c r="I799" s="20" t="str">
        <f aca="false">IF(OR($F799="",$G799=""),"",MAX(0,$F799-$G799))</f>
        <v/>
      </c>
      <c r="J799" s="37"/>
    </row>
    <row r="800" customFormat="false" ht="15" hidden="false" customHeight="false" outlineLevel="0" collapsed="false">
      <c r="A800" s="35"/>
      <c r="B800" s="20" t="str">
        <f aca="false">IF($A800="","",TEXT($A800,"ddd"))</f>
        <v/>
      </c>
      <c r="C800" s="36"/>
      <c r="D800" s="37"/>
      <c r="E800" s="20" t="str">
        <f aca="false">IF($D800="","",IFERROR(INDEX(Classes!$D$2:$D$31,MATCH($D800,Classes!$A$2:$A$31,0)),""))</f>
        <v/>
      </c>
      <c r="F800" s="37"/>
      <c r="G800" s="37"/>
      <c r="H800" s="23" t="str">
        <f aca="false">IF(OR($G800="",N($E800)=0),"",$G800/$E800)</f>
        <v/>
      </c>
      <c r="I800" s="20" t="str">
        <f aca="false">IF(OR($F800="",$G800=""),"",MAX(0,$F800-$G800))</f>
        <v/>
      </c>
      <c r="J800" s="37"/>
    </row>
    <row r="801" customFormat="false" ht="15" hidden="false" customHeight="false" outlineLevel="0" collapsed="false">
      <c r="A801" s="35"/>
      <c r="B801" s="20" t="str">
        <f aca="false">IF($A801="","",TEXT($A801,"ddd"))</f>
        <v/>
      </c>
      <c r="C801" s="36"/>
      <c r="D801" s="37"/>
      <c r="E801" s="20" t="str">
        <f aca="false">IF($D801="","",IFERROR(INDEX(Classes!$D$2:$D$31,MATCH($D801,Classes!$A$2:$A$31,0)),""))</f>
        <v/>
      </c>
      <c r="F801" s="37"/>
      <c r="G801" s="37"/>
      <c r="H801" s="23" t="str">
        <f aca="false">IF(OR($G801="",N($E801)=0),"",$G801/$E801)</f>
        <v/>
      </c>
      <c r="I801" s="20" t="str">
        <f aca="false">IF(OR($F801="",$G801=""),"",MAX(0,$F801-$G801))</f>
        <v/>
      </c>
      <c r="J801" s="37"/>
    </row>
    <row r="802" customFormat="false" ht="15" hidden="false" customHeight="false" outlineLevel="0" collapsed="false">
      <c r="A802" s="35"/>
      <c r="B802" s="20" t="str">
        <f aca="false">IF($A802="","",TEXT($A802,"ddd"))</f>
        <v/>
      </c>
      <c r="C802" s="36"/>
      <c r="D802" s="37"/>
      <c r="E802" s="20" t="str">
        <f aca="false">IF($D802="","",IFERROR(INDEX(Classes!$D$2:$D$31,MATCH($D802,Classes!$A$2:$A$31,0)),""))</f>
        <v/>
      </c>
      <c r="F802" s="37"/>
      <c r="G802" s="37"/>
      <c r="H802" s="23" t="str">
        <f aca="false">IF(OR($G802="",N($E802)=0),"",$G802/$E802)</f>
        <v/>
      </c>
      <c r="I802" s="20" t="str">
        <f aca="false">IF(OR($F802="",$G802=""),"",MAX(0,$F802-$G802))</f>
        <v/>
      </c>
      <c r="J802" s="37"/>
    </row>
    <row r="803" customFormat="false" ht="15" hidden="false" customHeight="false" outlineLevel="0" collapsed="false">
      <c r="A803" s="35"/>
      <c r="B803" s="20" t="str">
        <f aca="false">IF($A803="","",TEXT($A803,"ddd"))</f>
        <v/>
      </c>
      <c r="C803" s="36"/>
      <c r="D803" s="37"/>
      <c r="E803" s="20" t="str">
        <f aca="false">IF($D803="","",IFERROR(INDEX(Classes!$D$2:$D$31,MATCH($D803,Classes!$A$2:$A$31,0)),""))</f>
        <v/>
      </c>
      <c r="F803" s="37"/>
      <c r="G803" s="37"/>
      <c r="H803" s="23" t="str">
        <f aca="false">IF(OR($G803="",N($E803)=0),"",$G803/$E803)</f>
        <v/>
      </c>
      <c r="I803" s="20" t="str">
        <f aca="false">IF(OR($F803="",$G803=""),"",MAX(0,$F803-$G803))</f>
        <v/>
      </c>
      <c r="J803" s="37"/>
    </row>
    <row r="804" customFormat="false" ht="15" hidden="false" customHeight="false" outlineLevel="0" collapsed="false">
      <c r="A804" s="35"/>
      <c r="B804" s="20" t="str">
        <f aca="false">IF($A804="","",TEXT($A804,"ddd"))</f>
        <v/>
      </c>
      <c r="C804" s="36"/>
      <c r="D804" s="37"/>
      <c r="E804" s="20" t="str">
        <f aca="false">IF($D804="","",IFERROR(INDEX(Classes!$D$2:$D$31,MATCH($D804,Classes!$A$2:$A$31,0)),""))</f>
        <v/>
      </c>
      <c r="F804" s="37"/>
      <c r="G804" s="37"/>
      <c r="H804" s="23" t="str">
        <f aca="false">IF(OR($G804="",N($E804)=0),"",$G804/$E804)</f>
        <v/>
      </c>
      <c r="I804" s="20" t="str">
        <f aca="false">IF(OR($F804="",$G804=""),"",MAX(0,$F804-$G804))</f>
        <v/>
      </c>
      <c r="J804" s="37"/>
    </row>
    <row r="805" customFormat="false" ht="15" hidden="false" customHeight="false" outlineLevel="0" collapsed="false">
      <c r="A805" s="35"/>
      <c r="B805" s="20" t="str">
        <f aca="false">IF($A805="","",TEXT($A805,"ddd"))</f>
        <v/>
      </c>
      <c r="C805" s="36"/>
      <c r="D805" s="37"/>
      <c r="E805" s="20" t="str">
        <f aca="false">IF($D805="","",IFERROR(INDEX(Classes!$D$2:$D$31,MATCH($D805,Classes!$A$2:$A$31,0)),""))</f>
        <v/>
      </c>
      <c r="F805" s="37"/>
      <c r="G805" s="37"/>
      <c r="H805" s="23" t="str">
        <f aca="false">IF(OR($G805="",N($E805)=0),"",$G805/$E805)</f>
        <v/>
      </c>
      <c r="I805" s="20" t="str">
        <f aca="false">IF(OR($F805="",$G805=""),"",MAX(0,$F805-$G805))</f>
        <v/>
      </c>
      <c r="J805" s="37"/>
    </row>
    <row r="806" customFormat="false" ht="15" hidden="false" customHeight="false" outlineLevel="0" collapsed="false">
      <c r="A806" s="35"/>
      <c r="B806" s="20" t="str">
        <f aca="false">IF($A806="","",TEXT($A806,"ddd"))</f>
        <v/>
      </c>
      <c r="C806" s="36"/>
      <c r="D806" s="37"/>
      <c r="E806" s="20" t="str">
        <f aca="false">IF($D806="","",IFERROR(INDEX(Classes!$D$2:$D$31,MATCH($D806,Classes!$A$2:$A$31,0)),""))</f>
        <v/>
      </c>
      <c r="F806" s="37"/>
      <c r="G806" s="37"/>
      <c r="H806" s="23" t="str">
        <f aca="false">IF(OR($G806="",N($E806)=0),"",$G806/$E806)</f>
        <v/>
      </c>
      <c r="I806" s="20" t="str">
        <f aca="false">IF(OR($F806="",$G806=""),"",MAX(0,$F806-$G806))</f>
        <v/>
      </c>
      <c r="J806" s="37"/>
    </row>
    <row r="807" customFormat="false" ht="15" hidden="false" customHeight="false" outlineLevel="0" collapsed="false">
      <c r="A807" s="35"/>
      <c r="B807" s="20" t="str">
        <f aca="false">IF($A807="","",TEXT($A807,"ddd"))</f>
        <v/>
      </c>
      <c r="C807" s="36"/>
      <c r="D807" s="37"/>
      <c r="E807" s="20" t="str">
        <f aca="false">IF($D807="","",IFERROR(INDEX(Classes!$D$2:$D$31,MATCH($D807,Classes!$A$2:$A$31,0)),""))</f>
        <v/>
      </c>
      <c r="F807" s="37"/>
      <c r="G807" s="37"/>
      <c r="H807" s="23" t="str">
        <f aca="false">IF(OR($G807="",N($E807)=0),"",$G807/$E807)</f>
        <v/>
      </c>
      <c r="I807" s="20" t="str">
        <f aca="false">IF(OR($F807="",$G807=""),"",MAX(0,$F807-$G807))</f>
        <v/>
      </c>
      <c r="J807" s="37"/>
    </row>
    <row r="808" customFormat="false" ht="15" hidden="false" customHeight="false" outlineLevel="0" collapsed="false">
      <c r="A808" s="35"/>
      <c r="B808" s="20" t="str">
        <f aca="false">IF($A808="","",TEXT($A808,"ddd"))</f>
        <v/>
      </c>
      <c r="C808" s="36"/>
      <c r="D808" s="37"/>
      <c r="E808" s="20" t="str">
        <f aca="false">IF($D808="","",IFERROR(INDEX(Classes!$D$2:$D$31,MATCH($D808,Classes!$A$2:$A$31,0)),""))</f>
        <v/>
      </c>
      <c r="F808" s="37"/>
      <c r="G808" s="37"/>
      <c r="H808" s="23" t="str">
        <f aca="false">IF(OR($G808="",N($E808)=0),"",$G808/$E808)</f>
        <v/>
      </c>
      <c r="I808" s="20" t="str">
        <f aca="false">IF(OR($F808="",$G808=""),"",MAX(0,$F808-$G808))</f>
        <v/>
      </c>
      <c r="J808" s="37"/>
    </row>
    <row r="809" customFormat="false" ht="15" hidden="false" customHeight="false" outlineLevel="0" collapsed="false">
      <c r="A809" s="35"/>
      <c r="B809" s="20" t="str">
        <f aca="false">IF($A809="","",TEXT($A809,"ddd"))</f>
        <v/>
      </c>
      <c r="C809" s="36"/>
      <c r="D809" s="37"/>
      <c r="E809" s="20" t="str">
        <f aca="false">IF($D809="","",IFERROR(INDEX(Classes!$D$2:$D$31,MATCH($D809,Classes!$A$2:$A$31,0)),""))</f>
        <v/>
      </c>
      <c r="F809" s="37"/>
      <c r="G809" s="37"/>
      <c r="H809" s="23" t="str">
        <f aca="false">IF(OR($G809="",N($E809)=0),"",$G809/$E809)</f>
        <v/>
      </c>
      <c r="I809" s="20" t="str">
        <f aca="false">IF(OR($F809="",$G809=""),"",MAX(0,$F809-$G809))</f>
        <v/>
      </c>
      <c r="J809" s="37"/>
    </row>
    <row r="810" customFormat="false" ht="15" hidden="false" customHeight="false" outlineLevel="0" collapsed="false">
      <c r="A810" s="35"/>
      <c r="B810" s="20" t="str">
        <f aca="false">IF($A810="","",TEXT($A810,"ddd"))</f>
        <v/>
      </c>
      <c r="C810" s="36"/>
      <c r="D810" s="37"/>
      <c r="E810" s="20" t="str">
        <f aca="false">IF($D810="","",IFERROR(INDEX(Classes!$D$2:$D$31,MATCH($D810,Classes!$A$2:$A$31,0)),""))</f>
        <v/>
      </c>
      <c r="F810" s="37"/>
      <c r="G810" s="37"/>
      <c r="H810" s="23" t="str">
        <f aca="false">IF(OR($G810="",N($E810)=0),"",$G810/$E810)</f>
        <v/>
      </c>
      <c r="I810" s="20" t="str">
        <f aca="false">IF(OR($F810="",$G810=""),"",MAX(0,$F810-$G810))</f>
        <v/>
      </c>
      <c r="J810" s="37"/>
    </row>
    <row r="811" customFormat="false" ht="15" hidden="false" customHeight="false" outlineLevel="0" collapsed="false">
      <c r="A811" s="35"/>
      <c r="B811" s="20" t="str">
        <f aca="false">IF($A811="","",TEXT($A811,"ddd"))</f>
        <v/>
      </c>
      <c r="C811" s="36"/>
      <c r="D811" s="37"/>
      <c r="E811" s="20" t="str">
        <f aca="false">IF($D811="","",IFERROR(INDEX(Classes!$D$2:$D$31,MATCH($D811,Classes!$A$2:$A$31,0)),""))</f>
        <v/>
      </c>
      <c r="F811" s="37"/>
      <c r="G811" s="37"/>
      <c r="H811" s="23" t="str">
        <f aca="false">IF(OR($G811="",N($E811)=0),"",$G811/$E811)</f>
        <v/>
      </c>
      <c r="I811" s="20" t="str">
        <f aca="false">IF(OR($F811="",$G811=""),"",MAX(0,$F811-$G811))</f>
        <v/>
      </c>
      <c r="J811" s="37"/>
    </row>
    <row r="812" customFormat="false" ht="15" hidden="false" customHeight="false" outlineLevel="0" collapsed="false">
      <c r="A812" s="35"/>
      <c r="B812" s="20" t="str">
        <f aca="false">IF($A812="","",TEXT($A812,"ddd"))</f>
        <v/>
      </c>
      <c r="C812" s="36"/>
      <c r="D812" s="37"/>
      <c r="E812" s="20" t="str">
        <f aca="false">IF($D812="","",IFERROR(INDEX(Classes!$D$2:$D$31,MATCH($D812,Classes!$A$2:$A$31,0)),""))</f>
        <v/>
      </c>
      <c r="F812" s="37"/>
      <c r="G812" s="37"/>
      <c r="H812" s="23" t="str">
        <f aca="false">IF(OR($G812="",N($E812)=0),"",$G812/$E812)</f>
        <v/>
      </c>
      <c r="I812" s="20" t="str">
        <f aca="false">IF(OR($F812="",$G812=""),"",MAX(0,$F812-$G812))</f>
        <v/>
      </c>
      <c r="J812" s="37"/>
    </row>
    <row r="813" customFormat="false" ht="15" hidden="false" customHeight="false" outlineLevel="0" collapsed="false">
      <c r="A813" s="35"/>
      <c r="B813" s="20" t="str">
        <f aca="false">IF($A813="","",TEXT($A813,"ddd"))</f>
        <v/>
      </c>
      <c r="C813" s="36"/>
      <c r="D813" s="37"/>
      <c r="E813" s="20" t="str">
        <f aca="false">IF($D813="","",IFERROR(INDEX(Classes!$D$2:$D$31,MATCH($D813,Classes!$A$2:$A$31,0)),""))</f>
        <v/>
      </c>
      <c r="F813" s="37"/>
      <c r="G813" s="37"/>
      <c r="H813" s="23" t="str">
        <f aca="false">IF(OR($G813="",N($E813)=0),"",$G813/$E813)</f>
        <v/>
      </c>
      <c r="I813" s="20" t="str">
        <f aca="false">IF(OR($F813="",$G813=""),"",MAX(0,$F813-$G813))</f>
        <v/>
      </c>
      <c r="J813" s="37"/>
    </row>
    <row r="814" customFormat="false" ht="15" hidden="false" customHeight="false" outlineLevel="0" collapsed="false">
      <c r="A814" s="35"/>
      <c r="B814" s="20" t="str">
        <f aca="false">IF($A814="","",TEXT($A814,"ddd"))</f>
        <v/>
      </c>
      <c r="C814" s="36"/>
      <c r="D814" s="37"/>
      <c r="E814" s="20" t="str">
        <f aca="false">IF($D814="","",IFERROR(INDEX(Classes!$D$2:$D$31,MATCH($D814,Classes!$A$2:$A$31,0)),""))</f>
        <v/>
      </c>
      <c r="F814" s="37"/>
      <c r="G814" s="37"/>
      <c r="H814" s="23" t="str">
        <f aca="false">IF(OR($G814="",N($E814)=0),"",$G814/$E814)</f>
        <v/>
      </c>
      <c r="I814" s="20" t="str">
        <f aca="false">IF(OR($F814="",$G814=""),"",MAX(0,$F814-$G814))</f>
        <v/>
      </c>
      <c r="J814" s="37"/>
    </row>
    <row r="815" customFormat="false" ht="15" hidden="false" customHeight="false" outlineLevel="0" collapsed="false">
      <c r="A815" s="35"/>
      <c r="B815" s="20" t="str">
        <f aca="false">IF($A815="","",TEXT($A815,"ddd"))</f>
        <v/>
      </c>
      <c r="C815" s="36"/>
      <c r="D815" s="37"/>
      <c r="E815" s="20" t="str">
        <f aca="false">IF($D815="","",IFERROR(INDEX(Classes!$D$2:$D$31,MATCH($D815,Classes!$A$2:$A$31,0)),""))</f>
        <v/>
      </c>
      <c r="F815" s="37"/>
      <c r="G815" s="37"/>
      <c r="H815" s="23" t="str">
        <f aca="false">IF(OR($G815="",N($E815)=0),"",$G815/$E815)</f>
        <v/>
      </c>
      <c r="I815" s="20" t="str">
        <f aca="false">IF(OR($F815="",$G815=""),"",MAX(0,$F815-$G815))</f>
        <v/>
      </c>
      <c r="J815" s="37"/>
    </row>
    <row r="816" customFormat="false" ht="15" hidden="false" customHeight="false" outlineLevel="0" collapsed="false">
      <c r="A816" s="35"/>
      <c r="B816" s="20" t="str">
        <f aca="false">IF($A816="","",TEXT($A816,"ddd"))</f>
        <v/>
      </c>
      <c r="C816" s="36"/>
      <c r="D816" s="37"/>
      <c r="E816" s="20" t="str">
        <f aca="false">IF($D816="","",IFERROR(INDEX(Classes!$D$2:$D$31,MATCH($D816,Classes!$A$2:$A$31,0)),""))</f>
        <v/>
      </c>
      <c r="F816" s="37"/>
      <c r="G816" s="37"/>
      <c r="H816" s="23" t="str">
        <f aca="false">IF(OR($G816="",N($E816)=0),"",$G816/$E816)</f>
        <v/>
      </c>
      <c r="I816" s="20" t="str">
        <f aca="false">IF(OR($F816="",$G816=""),"",MAX(0,$F816-$G816))</f>
        <v/>
      </c>
      <c r="J816" s="37"/>
    </row>
    <row r="817" customFormat="false" ht="15" hidden="false" customHeight="false" outlineLevel="0" collapsed="false">
      <c r="A817" s="35"/>
      <c r="B817" s="20" t="str">
        <f aca="false">IF($A817="","",TEXT($A817,"ddd"))</f>
        <v/>
      </c>
      <c r="C817" s="36"/>
      <c r="D817" s="37"/>
      <c r="E817" s="20" t="str">
        <f aca="false">IF($D817="","",IFERROR(INDEX(Classes!$D$2:$D$31,MATCH($D817,Classes!$A$2:$A$31,0)),""))</f>
        <v/>
      </c>
      <c r="F817" s="37"/>
      <c r="G817" s="37"/>
      <c r="H817" s="23" t="str">
        <f aca="false">IF(OR($G817="",N($E817)=0),"",$G817/$E817)</f>
        <v/>
      </c>
      <c r="I817" s="20" t="str">
        <f aca="false">IF(OR($F817="",$G817=""),"",MAX(0,$F817-$G817))</f>
        <v/>
      </c>
      <c r="J817" s="37"/>
    </row>
    <row r="818" customFormat="false" ht="15" hidden="false" customHeight="false" outlineLevel="0" collapsed="false">
      <c r="A818" s="35"/>
      <c r="B818" s="20" t="str">
        <f aca="false">IF($A818="","",TEXT($A818,"ddd"))</f>
        <v/>
      </c>
      <c r="C818" s="36"/>
      <c r="D818" s="37"/>
      <c r="E818" s="20" t="str">
        <f aca="false">IF($D818="","",IFERROR(INDEX(Classes!$D$2:$D$31,MATCH($D818,Classes!$A$2:$A$31,0)),""))</f>
        <v/>
      </c>
      <c r="F818" s="37"/>
      <c r="G818" s="37"/>
      <c r="H818" s="23" t="str">
        <f aca="false">IF(OR($G818="",N($E818)=0),"",$G818/$E818)</f>
        <v/>
      </c>
      <c r="I818" s="20" t="str">
        <f aca="false">IF(OR($F818="",$G818=""),"",MAX(0,$F818-$G818))</f>
        <v/>
      </c>
      <c r="J818" s="37"/>
    </row>
    <row r="819" customFormat="false" ht="15" hidden="false" customHeight="false" outlineLevel="0" collapsed="false">
      <c r="A819" s="35"/>
      <c r="B819" s="20" t="str">
        <f aca="false">IF($A819="","",TEXT($A819,"ddd"))</f>
        <v/>
      </c>
      <c r="C819" s="36"/>
      <c r="D819" s="37"/>
      <c r="E819" s="20" t="str">
        <f aca="false">IF($D819="","",IFERROR(INDEX(Classes!$D$2:$D$31,MATCH($D819,Classes!$A$2:$A$31,0)),""))</f>
        <v/>
      </c>
      <c r="F819" s="37"/>
      <c r="G819" s="37"/>
      <c r="H819" s="23" t="str">
        <f aca="false">IF(OR($G819="",N($E819)=0),"",$G819/$E819)</f>
        <v/>
      </c>
      <c r="I819" s="20" t="str">
        <f aca="false">IF(OR($F819="",$G819=""),"",MAX(0,$F819-$G819))</f>
        <v/>
      </c>
      <c r="J819" s="37"/>
    </row>
    <row r="820" customFormat="false" ht="15" hidden="false" customHeight="false" outlineLevel="0" collapsed="false">
      <c r="A820" s="35"/>
      <c r="B820" s="20" t="str">
        <f aca="false">IF($A820="","",TEXT($A820,"ddd"))</f>
        <v/>
      </c>
      <c r="C820" s="36"/>
      <c r="D820" s="37"/>
      <c r="E820" s="20" t="str">
        <f aca="false">IF($D820="","",IFERROR(INDEX(Classes!$D$2:$D$31,MATCH($D820,Classes!$A$2:$A$31,0)),""))</f>
        <v/>
      </c>
      <c r="F820" s="37"/>
      <c r="G820" s="37"/>
      <c r="H820" s="23" t="str">
        <f aca="false">IF(OR($G820="",N($E820)=0),"",$G820/$E820)</f>
        <v/>
      </c>
      <c r="I820" s="20" t="str">
        <f aca="false">IF(OR($F820="",$G820=""),"",MAX(0,$F820-$G820))</f>
        <v/>
      </c>
      <c r="J820" s="37"/>
    </row>
    <row r="821" customFormat="false" ht="15" hidden="false" customHeight="false" outlineLevel="0" collapsed="false">
      <c r="A821" s="35"/>
      <c r="B821" s="20" t="str">
        <f aca="false">IF($A821="","",TEXT($A821,"ddd"))</f>
        <v/>
      </c>
      <c r="C821" s="36"/>
      <c r="D821" s="37"/>
      <c r="E821" s="20" t="str">
        <f aca="false">IF($D821="","",IFERROR(INDEX(Classes!$D$2:$D$31,MATCH($D821,Classes!$A$2:$A$31,0)),""))</f>
        <v/>
      </c>
      <c r="F821" s="37"/>
      <c r="G821" s="37"/>
      <c r="H821" s="23" t="str">
        <f aca="false">IF(OR($G821="",N($E821)=0),"",$G821/$E821)</f>
        <v/>
      </c>
      <c r="I821" s="20" t="str">
        <f aca="false">IF(OR($F821="",$G821=""),"",MAX(0,$F821-$G821))</f>
        <v/>
      </c>
      <c r="J821" s="37"/>
    </row>
    <row r="822" customFormat="false" ht="15" hidden="false" customHeight="false" outlineLevel="0" collapsed="false">
      <c r="A822" s="35"/>
      <c r="B822" s="20" t="str">
        <f aca="false">IF($A822="","",TEXT($A822,"ddd"))</f>
        <v/>
      </c>
      <c r="C822" s="36"/>
      <c r="D822" s="37"/>
      <c r="E822" s="20" t="str">
        <f aca="false">IF($D822="","",IFERROR(INDEX(Classes!$D$2:$D$31,MATCH($D822,Classes!$A$2:$A$31,0)),""))</f>
        <v/>
      </c>
      <c r="F822" s="37"/>
      <c r="G822" s="37"/>
      <c r="H822" s="23" t="str">
        <f aca="false">IF(OR($G822="",N($E822)=0),"",$G822/$E822)</f>
        <v/>
      </c>
      <c r="I822" s="20" t="str">
        <f aca="false">IF(OR($F822="",$G822=""),"",MAX(0,$F822-$G822))</f>
        <v/>
      </c>
      <c r="J822" s="37"/>
    </row>
    <row r="823" customFormat="false" ht="15" hidden="false" customHeight="false" outlineLevel="0" collapsed="false">
      <c r="A823" s="35"/>
      <c r="B823" s="20" t="str">
        <f aca="false">IF($A823="","",TEXT($A823,"ddd"))</f>
        <v/>
      </c>
      <c r="C823" s="36"/>
      <c r="D823" s="37"/>
      <c r="E823" s="20" t="str">
        <f aca="false">IF($D823="","",IFERROR(INDEX(Classes!$D$2:$D$31,MATCH($D823,Classes!$A$2:$A$31,0)),""))</f>
        <v/>
      </c>
      <c r="F823" s="37"/>
      <c r="G823" s="37"/>
      <c r="H823" s="23" t="str">
        <f aca="false">IF(OR($G823="",N($E823)=0),"",$G823/$E823)</f>
        <v/>
      </c>
      <c r="I823" s="20" t="str">
        <f aca="false">IF(OR($F823="",$G823=""),"",MAX(0,$F823-$G823))</f>
        <v/>
      </c>
      <c r="J823" s="37"/>
    </row>
    <row r="824" customFormat="false" ht="15" hidden="false" customHeight="false" outlineLevel="0" collapsed="false">
      <c r="A824" s="35"/>
      <c r="B824" s="20" t="str">
        <f aca="false">IF($A824="","",TEXT($A824,"ddd"))</f>
        <v/>
      </c>
      <c r="C824" s="36"/>
      <c r="D824" s="37"/>
      <c r="E824" s="20" t="str">
        <f aca="false">IF($D824="","",IFERROR(INDEX(Classes!$D$2:$D$31,MATCH($D824,Classes!$A$2:$A$31,0)),""))</f>
        <v/>
      </c>
      <c r="F824" s="37"/>
      <c r="G824" s="37"/>
      <c r="H824" s="23" t="str">
        <f aca="false">IF(OR($G824="",N($E824)=0),"",$G824/$E824)</f>
        <v/>
      </c>
      <c r="I824" s="20" t="str">
        <f aca="false">IF(OR($F824="",$G824=""),"",MAX(0,$F824-$G824))</f>
        <v/>
      </c>
      <c r="J824" s="37"/>
    </row>
    <row r="825" customFormat="false" ht="15" hidden="false" customHeight="false" outlineLevel="0" collapsed="false">
      <c r="A825" s="35"/>
      <c r="B825" s="20" t="str">
        <f aca="false">IF($A825="","",TEXT($A825,"ddd"))</f>
        <v/>
      </c>
      <c r="C825" s="36"/>
      <c r="D825" s="37"/>
      <c r="E825" s="20" t="str">
        <f aca="false">IF($D825="","",IFERROR(INDEX(Classes!$D$2:$D$31,MATCH($D825,Classes!$A$2:$A$31,0)),""))</f>
        <v/>
      </c>
      <c r="F825" s="37"/>
      <c r="G825" s="37"/>
      <c r="H825" s="23" t="str">
        <f aca="false">IF(OR($G825="",N($E825)=0),"",$G825/$E825)</f>
        <v/>
      </c>
      <c r="I825" s="20" t="str">
        <f aca="false">IF(OR($F825="",$G825=""),"",MAX(0,$F825-$G825))</f>
        <v/>
      </c>
      <c r="J825" s="37"/>
    </row>
    <row r="826" customFormat="false" ht="15" hidden="false" customHeight="false" outlineLevel="0" collapsed="false">
      <c r="A826" s="35"/>
      <c r="B826" s="20" t="str">
        <f aca="false">IF($A826="","",TEXT($A826,"ddd"))</f>
        <v/>
      </c>
      <c r="C826" s="36"/>
      <c r="D826" s="37"/>
      <c r="E826" s="20" t="str">
        <f aca="false">IF($D826="","",IFERROR(INDEX(Classes!$D$2:$D$31,MATCH($D826,Classes!$A$2:$A$31,0)),""))</f>
        <v/>
      </c>
      <c r="F826" s="37"/>
      <c r="G826" s="37"/>
      <c r="H826" s="23" t="str">
        <f aca="false">IF(OR($G826="",N($E826)=0),"",$G826/$E826)</f>
        <v/>
      </c>
      <c r="I826" s="20" t="str">
        <f aca="false">IF(OR($F826="",$G826=""),"",MAX(0,$F826-$G826))</f>
        <v/>
      </c>
      <c r="J826" s="37"/>
    </row>
    <row r="827" customFormat="false" ht="15" hidden="false" customHeight="false" outlineLevel="0" collapsed="false">
      <c r="A827" s="35"/>
      <c r="B827" s="20" t="str">
        <f aca="false">IF($A827="","",TEXT($A827,"ddd"))</f>
        <v/>
      </c>
      <c r="C827" s="36"/>
      <c r="D827" s="37"/>
      <c r="E827" s="20" t="str">
        <f aca="false">IF($D827="","",IFERROR(INDEX(Classes!$D$2:$D$31,MATCH($D827,Classes!$A$2:$A$31,0)),""))</f>
        <v/>
      </c>
      <c r="F827" s="37"/>
      <c r="G827" s="37"/>
      <c r="H827" s="23" t="str">
        <f aca="false">IF(OR($G827="",N($E827)=0),"",$G827/$E827)</f>
        <v/>
      </c>
      <c r="I827" s="20" t="str">
        <f aca="false">IF(OR($F827="",$G827=""),"",MAX(0,$F827-$G827))</f>
        <v/>
      </c>
      <c r="J827" s="37"/>
    </row>
    <row r="828" customFormat="false" ht="15" hidden="false" customHeight="false" outlineLevel="0" collapsed="false">
      <c r="A828" s="35"/>
      <c r="B828" s="20" t="str">
        <f aca="false">IF($A828="","",TEXT($A828,"ddd"))</f>
        <v/>
      </c>
      <c r="C828" s="36"/>
      <c r="D828" s="37"/>
      <c r="E828" s="20" t="str">
        <f aca="false">IF($D828="","",IFERROR(INDEX(Classes!$D$2:$D$31,MATCH($D828,Classes!$A$2:$A$31,0)),""))</f>
        <v/>
      </c>
      <c r="F828" s="37"/>
      <c r="G828" s="37"/>
      <c r="H828" s="23" t="str">
        <f aca="false">IF(OR($G828="",N($E828)=0),"",$G828/$E828)</f>
        <v/>
      </c>
      <c r="I828" s="20" t="str">
        <f aca="false">IF(OR($F828="",$G828=""),"",MAX(0,$F828-$G828))</f>
        <v/>
      </c>
      <c r="J828" s="37"/>
    </row>
    <row r="829" customFormat="false" ht="15" hidden="false" customHeight="false" outlineLevel="0" collapsed="false">
      <c r="A829" s="35"/>
      <c r="B829" s="20" t="str">
        <f aca="false">IF($A829="","",TEXT($A829,"ddd"))</f>
        <v/>
      </c>
      <c r="C829" s="36"/>
      <c r="D829" s="37"/>
      <c r="E829" s="20" t="str">
        <f aca="false">IF($D829="","",IFERROR(INDEX(Classes!$D$2:$D$31,MATCH($D829,Classes!$A$2:$A$31,0)),""))</f>
        <v/>
      </c>
      <c r="F829" s="37"/>
      <c r="G829" s="37"/>
      <c r="H829" s="23" t="str">
        <f aca="false">IF(OR($G829="",N($E829)=0),"",$G829/$E829)</f>
        <v/>
      </c>
      <c r="I829" s="20" t="str">
        <f aca="false">IF(OR($F829="",$G829=""),"",MAX(0,$F829-$G829))</f>
        <v/>
      </c>
      <c r="J829" s="37"/>
    </row>
    <row r="830" customFormat="false" ht="15" hidden="false" customHeight="false" outlineLevel="0" collapsed="false">
      <c r="A830" s="35"/>
      <c r="B830" s="20" t="str">
        <f aca="false">IF($A830="","",TEXT($A830,"ddd"))</f>
        <v/>
      </c>
      <c r="C830" s="36"/>
      <c r="D830" s="37"/>
      <c r="E830" s="20" t="str">
        <f aca="false">IF($D830="","",IFERROR(INDEX(Classes!$D$2:$D$31,MATCH($D830,Classes!$A$2:$A$31,0)),""))</f>
        <v/>
      </c>
      <c r="F830" s="37"/>
      <c r="G830" s="37"/>
      <c r="H830" s="23" t="str">
        <f aca="false">IF(OR($G830="",N($E830)=0),"",$G830/$E830)</f>
        <v/>
      </c>
      <c r="I830" s="20" t="str">
        <f aca="false">IF(OR($F830="",$G830=""),"",MAX(0,$F830-$G830))</f>
        <v/>
      </c>
      <c r="J830" s="37"/>
    </row>
    <row r="831" customFormat="false" ht="15" hidden="false" customHeight="false" outlineLevel="0" collapsed="false">
      <c r="A831" s="35"/>
      <c r="B831" s="20" t="str">
        <f aca="false">IF($A831="","",TEXT($A831,"ddd"))</f>
        <v/>
      </c>
      <c r="C831" s="36"/>
      <c r="D831" s="37"/>
      <c r="E831" s="20" t="str">
        <f aca="false">IF($D831="","",IFERROR(INDEX(Classes!$D$2:$D$31,MATCH($D831,Classes!$A$2:$A$31,0)),""))</f>
        <v/>
      </c>
      <c r="F831" s="37"/>
      <c r="G831" s="37"/>
      <c r="H831" s="23" t="str">
        <f aca="false">IF(OR($G831="",N($E831)=0),"",$G831/$E831)</f>
        <v/>
      </c>
      <c r="I831" s="20" t="str">
        <f aca="false">IF(OR($F831="",$G831=""),"",MAX(0,$F831-$G831))</f>
        <v/>
      </c>
      <c r="J831" s="37"/>
    </row>
    <row r="832" customFormat="false" ht="15" hidden="false" customHeight="false" outlineLevel="0" collapsed="false">
      <c r="A832" s="35"/>
      <c r="B832" s="20" t="str">
        <f aca="false">IF($A832="","",TEXT($A832,"ddd"))</f>
        <v/>
      </c>
      <c r="C832" s="36"/>
      <c r="D832" s="37"/>
      <c r="E832" s="20" t="str">
        <f aca="false">IF($D832="","",IFERROR(INDEX(Classes!$D$2:$D$31,MATCH($D832,Classes!$A$2:$A$31,0)),""))</f>
        <v/>
      </c>
      <c r="F832" s="37"/>
      <c r="G832" s="37"/>
      <c r="H832" s="23" t="str">
        <f aca="false">IF(OR($G832="",N($E832)=0),"",$G832/$E832)</f>
        <v/>
      </c>
      <c r="I832" s="20" t="str">
        <f aca="false">IF(OR($F832="",$G832=""),"",MAX(0,$F832-$G832))</f>
        <v/>
      </c>
      <c r="J832" s="37"/>
    </row>
    <row r="833" customFormat="false" ht="15" hidden="false" customHeight="false" outlineLevel="0" collapsed="false">
      <c r="A833" s="35"/>
      <c r="B833" s="20" t="str">
        <f aca="false">IF($A833="","",TEXT($A833,"ddd"))</f>
        <v/>
      </c>
      <c r="C833" s="36"/>
      <c r="D833" s="37"/>
      <c r="E833" s="20" t="str">
        <f aca="false">IF($D833="","",IFERROR(INDEX(Classes!$D$2:$D$31,MATCH($D833,Classes!$A$2:$A$31,0)),""))</f>
        <v/>
      </c>
      <c r="F833" s="37"/>
      <c r="G833" s="37"/>
      <c r="H833" s="23" t="str">
        <f aca="false">IF(OR($G833="",N($E833)=0),"",$G833/$E833)</f>
        <v/>
      </c>
      <c r="I833" s="20" t="str">
        <f aca="false">IF(OR($F833="",$G833=""),"",MAX(0,$F833-$G833))</f>
        <v/>
      </c>
      <c r="J833" s="37"/>
    </row>
    <row r="834" customFormat="false" ht="15" hidden="false" customHeight="false" outlineLevel="0" collapsed="false">
      <c r="A834" s="35"/>
      <c r="B834" s="20" t="str">
        <f aca="false">IF($A834="","",TEXT($A834,"ddd"))</f>
        <v/>
      </c>
      <c r="C834" s="36"/>
      <c r="D834" s="37"/>
      <c r="E834" s="20" t="str">
        <f aca="false">IF($D834="","",IFERROR(INDEX(Classes!$D$2:$D$31,MATCH($D834,Classes!$A$2:$A$31,0)),""))</f>
        <v/>
      </c>
      <c r="F834" s="37"/>
      <c r="G834" s="37"/>
      <c r="H834" s="23" t="str">
        <f aca="false">IF(OR($G834="",N($E834)=0),"",$G834/$E834)</f>
        <v/>
      </c>
      <c r="I834" s="20" t="str">
        <f aca="false">IF(OR($F834="",$G834=""),"",MAX(0,$F834-$G834))</f>
        <v/>
      </c>
      <c r="J834" s="37"/>
    </row>
    <row r="835" customFormat="false" ht="15" hidden="false" customHeight="false" outlineLevel="0" collapsed="false">
      <c r="A835" s="35"/>
      <c r="B835" s="20" t="str">
        <f aca="false">IF($A835="","",TEXT($A835,"ddd"))</f>
        <v/>
      </c>
      <c r="C835" s="36"/>
      <c r="D835" s="37"/>
      <c r="E835" s="20" t="str">
        <f aca="false">IF($D835="","",IFERROR(INDEX(Classes!$D$2:$D$31,MATCH($D835,Classes!$A$2:$A$31,0)),""))</f>
        <v/>
      </c>
      <c r="F835" s="37"/>
      <c r="G835" s="37"/>
      <c r="H835" s="23" t="str">
        <f aca="false">IF(OR($G835="",N($E835)=0),"",$G835/$E835)</f>
        <v/>
      </c>
      <c r="I835" s="20" t="str">
        <f aca="false">IF(OR($F835="",$G835=""),"",MAX(0,$F835-$G835))</f>
        <v/>
      </c>
      <c r="J835" s="37"/>
    </row>
    <row r="836" customFormat="false" ht="15" hidden="false" customHeight="false" outlineLevel="0" collapsed="false">
      <c r="A836" s="35"/>
      <c r="B836" s="20" t="str">
        <f aca="false">IF($A836="","",TEXT($A836,"ddd"))</f>
        <v/>
      </c>
      <c r="C836" s="36"/>
      <c r="D836" s="37"/>
      <c r="E836" s="20" t="str">
        <f aca="false">IF($D836="","",IFERROR(INDEX(Classes!$D$2:$D$31,MATCH($D836,Classes!$A$2:$A$31,0)),""))</f>
        <v/>
      </c>
      <c r="F836" s="37"/>
      <c r="G836" s="37"/>
      <c r="H836" s="23" t="str">
        <f aca="false">IF(OR($G836="",N($E836)=0),"",$G836/$E836)</f>
        <v/>
      </c>
      <c r="I836" s="20" t="str">
        <f aca="false">IF(OR($F836="",$G836=""),"",MAX(0,$F836-$G836))</f>
        <v/>
      </c>
      <c r="J836" s="37"/>
    </row>
    <row r="837" customFormat="false" ht="15" hidden="false" customHeight="false" outlineLevel="0" collapsed="false">
      <c r="A837" s="35"/>
      <c r="B837" s="20" t="str">
        <f aca="false">IF($A837="","",TEXT($A837,"ddd"))</f>
        <v/>
      </c>
      <c r="C837" s="36"/>
      <c r="D837" s="37"/>
      <c r="E837" s="20" t="str">
        <f aca="false">IF($D837="","",IFERROR(INDEX(Classes!$D$2:$D$31,MATCH($D837,Classes!$A$2:$A$31,0)),""))</f>
        <v/>
      </c>
      <c r="F837" s="37"/>
      <c r="G837" s="37"/>
      <c r="H837" s="23" t="str">
        <f aca="false">IF(OR($G837="",N($E837)=0),"",$G837/$E837)</f>
        <v/>
      </c>
      <c r="I837" s="20" t="str">
        <f aca="false">IF(OR($F837="",$G837=""),"",MAX(0,$F837-$G837))</f>
        <v/>
      </c>
      <c r="J837" s="37"/>
    </row>
    <row r="838" customFormat="false" ht="15" hidden="false" customHeight="false" outlineLevel="0" collapsed="false">
      <c r="A838" s="35"/>
      <c r="B838" s="20" t="str">
        <f aca="false">IF($A838="","",TEXT($A838,"ddd"))</f>
        <v/>
      </c>
      <c r="C838" s="36"/>
      <c r="D838" s="37"/>
      <c r="E838" s="20" t="str">
        <f aca="false">IF($D838="","",IFERROR(INDEX(Classes!$D$2:$D$31,MATCH($D838,Classes!$A$2:$A$31,0)),""))</f>
        <v/>
      </c>
      <c r="F838" s="37"/>
      <c r="G838" s="37"/>
      <c r="H838" s="23" t="str">
        <f aca="false">IF(OR($G838="",N($E838)=0),"",$G838/$E838)</f>
        <v/>
      </c>
      <c r="I838" s="20" t="str">
        <f aca="false">IF(OR($F838="",$G838=""),"",MAX(0,$F838-$G838))</f>
        <v/>
      </c>
      <c r="J838" s="37"/>
    </row>
    <row r="839" customFormat="false" ht="15" hidden="false" customHeight="false" outlineLevel="0" collapsed="false">
      <c r="A839" s="35"/>
      <c r="B839" s="20" t="str">
        <f aca="false">IF($A839="","",TEXT($A839,"ddd"))</f>
        <v/>
      </c>
      <c r="C839" s="36"/>
      <c r="D839" s="37"/>
      <c r="E839" s="20" t="str">
        <f aca="false">IF($D839="","",IFERROR(INDEX(Classes!$D$2:$D$31,MATCH($D839,Classes!$A$2:$A$31,0)),""))</f>
        <v/>
      </c>
      <c r="F839" s="37"/>
      <c r="G839" s="37"/>
      <c r="H839" s="23" t="str">
        <f aca="false">IF(OR($G839="",N($E839)=0),"",$G839/$E839)</f>
        <v/>
      </c>
      <c r="I839" s="20" t="str">
        <f aca="false">IF(OR($F839="",$G839=""),"",MAX(0,$F839-$G839))</f>
        <v/>
      </c>
      <c r="J839" s="37"/>
    </row>
    <row r="840" customFormat="false" ht="15" hidden="false" customHeight="false" outlineLevel="0" collapsed="false">
      <c r="A840" s="35"/>
      <c r="B840" s="20" t="str">
        <f aca="false">IF($A840="","",TEXT($A840,"ddd"))</f>
        <v/>
      </c>
      <c r="C840" s="36"/>
      <c r="D840" s="37"/>
      <c r="E840" s="20" t="str">
        <f aca="false">IF($D840="","",IFERROR(INDEX(Classes!$D$2:$D$31,MATCH($D840,Classes!$A$2:$A$31,0)),""))</f>
        <v/>
      </c>
      <c r="F840" s="37"/>
      <c r="G840" s="37"/>
      <c r="H840" s="23" t="str">
        <f aca="false">IF(OR($G840="",N($E840)=0),"",$G840/$E840)</f>
        <v/>
      </c>
      <c r="I840" s="20" t="str">
        <f aca="false">IF(OR($F840="",$G840=""),"",MAX(0,$F840-$G840))</f>
        <v/>
      </c>
      <c r="J840" s="37"/>
    </row>
    <row r="841" customFormat="false" ht="15" hidden="false" customHeight="false" outlineLevel="0" collapsed="false">
      <c r="A841" s="35"/>
      <c r="B841" s="20" t="str">
        <f aca="false">IF($A841="","",TEXT($A841,"ddd"))</f>
        <v/>
      </c>
      <c r="C841" s="36"/>
      <c r="D841" s="37"/>
      <c r="E841" s="20" t="str">
        <f aca="false">IF($D841="","",IFERROR(INDEX(Classes!$D$2:$D$31,MATCH($D841,Classes!$A$2:$A$31,0)),""))</f>
        <v/>
      </c>
      <c r="F841" s="37"/>
      <c r="G841" s="37"/>
      <c r="H841" s="23" t="str">
        <f aca="false">IF(OR($G841="",N($E841)=0),"",$G841/$E841)</f>
        <v/>
      </c>
      <c r="I841" s="20" t="str">
        <f aca="false">IF(OR($F841="",$G841=""),"",MAX(0,$F841-$G841))</f>
        <v/>
      </c>
      <c r="J841" s="37"/>
    </row>
    <row r="842" customFormat="false" ht="15" hidden="false" customHeight="false" outlineLevel="0" collapsed="false">
      <c r="A842" s="35"/>
      <c r="B842" s="20" t="str">
        <f aca="false">IF($A842="","",TEXT($A842,"ddd"))</f>
        <v/>
      </c>
      <c r="C842" s="36"/>
      <c r="D842" s="37"/>
      <c r="E842" s="20" t="str">
        <f aca="false">IF($D842="","",IFERROR(INDEX(Classes!$D$2:$D$31,MATCH($D842,Classes!$A$2:$A$31,0)),""))</f>
        <v/>
      </c>
      <c r="F842" s="37"/>
      <c r="G842" s="37"/>
      <c r="H842" s="23" t="str">
        <f aca="false">IF(OR($G842="",N($E842)=0),"",$G842/$E842)</f>
        <v/>
      </c>
      <c r="I842" s="20" t="str">
        <f aca="false">IF(OR($F842="",$G842=""),"",MAX(0,$F842-$G842))</f>
        <v/>
      </c>
      <c r="J842" s="37"/>
    </row>
    <row r="843" customFormat="false" ht="15" hidden="false" customHeight="false" outlineLevel="0" collapsed="false">
      <c r="A843" s="35"/>
      <c r="B843" s="20" t="str">
        <f aca="false">IF($A843="","",TEXT($A843,"ddd"))</f>
        <v/>
      </c>
      <c r="C843" s="36"/>
      <c r="D843" s="37"/>
      <c r="E843" s="20" t="str">
        <f aca="false">IF($D843="","",IFERROR(INDEX(Classes!$D$2:$D$31,MATCH($D843,Classes!$A$2:$A$31,0)),""))</f>
        <v/>
      </c>
      <c r="F843" s="37"/>
      <c r="G843" s="37"/>
      <c r="H843" s="23" t="str">
        <f aca="false">IF(OR($G843="",N($E843)=0),"",$G843/$E843)</f>
        <v/>
      </c>
      <c r="I843" s="20" t="str">
        <f aca="false">IF(OR($F843="",$G843=""),"",MAX(0,$F843-$G843))</f>
        <v/>
      </c>
      <c r="J843" s="37"/>
    </row>
    <row r="844" customFormat="false" ht="15" hidden="false" customHeight="false" outlineLevel="0" collapsed="false">
      <c r="A844" s="35"/>
      <c r="B844" s="20" t="str">
        <f aca="false">IF($A844="","",TEXT($A844,"ddd"))</f>
        <v/>
      </c>
      <c r="C844" s="36"/>
      <c r="D844" s="37"/>
      <c r="E844" s="20" t="str">
        <f aca="false">IF($D844="","",IFERROR(INDEX(Classes!$D$2:$D$31,MATCH($D844,Classes!$A$2:$A$31,0)),""))</f>
        <v/>
      </c>
      <c r="F844" s="37"/>
      <c r="G844" s="37"/>
      <c r="H844" s="23" t="str">
        <f aca="false">IF(OR($G844="",N($E844)=0),"",$G844/$E844)</f>
        <v/>
      </c>
      <c r="I844" s="20" t="str">
        <f aca="false">IF(OR($F844="",$G844=""),"",MAX(0,$F844-$G844))</f>
        <v/>
      </c>
      <c r="J844" s="37"/>
    </row>
    <row r="845" customFormat="false" ht="15" hidden="false" customHeight="false" outlineLevel="0" collapsed="false">
      <c r="A845" s="35"/>
      <c r="B845" s="20" t="str">
        <f aca="false">IF($A845="","",TEXT($A845,"ddd"))</f>
        <v/>
      </c>
      <c r="C845" s="36"/>
      <c r="D845" s="37"/>
      <c r="E845" s="20" t="str">
        <f aca="false">IF($D845="","",IFERROR(INDEX(Classes!$D$2:$D$31,MATCH($D845,Classes!$A$2:$A$31,0)),""))</f>
        <v/>
      </c>
      <c r="F845" s="37"/>
      <c r="G845" s="37"/>
      <c r="H845" s="23" t="str">
        <f aca="false">IF(OR($G845="",N($E845)=0),"",$G845/$E845)</f>
        <v/>
      </c>
      <c r="I845" s="20" t="str">
        <f aca="false">IF(OR($F845="",$G845=""),"",MAX(0,$F845-$G845))</f>
        <v/>
      </c>
      <c r="J845" s="37"/>
    </row>
    <row r="846" customFormat="false" ht="15" hidden="false" customHeight="false" outlineLevel="0" collapsed="false">
      <c r="A846" s="35"/>
      <c r="B846" s="20" t="str">
        <f aca="false">IF($A846="","",TEXT($A846,"ddd"))</f>
        <v/>
      </c>
      <c r="C846" s="36"/>
      <c r="D846" s="37"/>
      <c r="E846" s="20" t="str">
        <f aca="false">IF($D846="","",IFERROR(INDEX(Classes!$D$2:$D$31,MATCH($D846,Classes!$A$2:$A$31,0)),""))</f>
        <v/>
      </c>
      <c r="F846" s="37"/>
      <c r="G846" s="37"/>
      <c r="H846" s="23" t="str">
        <f aca="false">IF(OR($G846="",N($E846)=0),"",$G846/$E846)</f>
        <v/>
      </c>
      <c r="I846" s="20" t="str">
        <f aca="false">IF(OR($F846="",$G846=""),"",MAX(0,$F846-$G846))</f>
        <v/>
      </c>
      <c r="J846" s="37"/>
    </row>
    <row r="847" customFormat="false" ht="15" hidden="false" customHeight="false" outlineLevel="0" collapsed="false">
      <c r="A847" s="35"/>
      <c r="B847" s="20" t="str">
        <f aca="false">IF($A847="","",TEXT($A847,"ddd"))</f>
        <v/>
      </c>
      <c r="C847" s="36"/>
      <c r="D847" s="37"/>
      <c r="E847" s="20" t="str">
        <f aca="false">IF($D847="","",IFERROR(INDEX(Classes!$D$2:$D$31,MATCH($D847,Classes!$A$2:$A$31,0)),""))</f>
        <v/>
      </c>
      <c r="F847" s="37"/>
      <c r="G847" s="37"/>
      <c r="H847" s="23" t="str">
        <f aca="false">IF(OR($G847="",N($E847)=0),"",$G847/$E847)</f>
        <v/>
      </c>
      <c r="I847" s="20" t="str">
        <f aca="false">IF(OR($F847="",$G847=""),"",MAX(0,$F847-$G847))</f>
        <v/>
      </c>
      <c r="J847" s="37"/>
    </row>
    <row r="848" customFormat="false" ht="15" hidden="false" customHeight="false" outlineLevel="0" collapsed="false">
      <c r="A848" s="35"/>
      <c r="B848" s="20" t="str">
        <f aca="false">IF($A848="","",TEXT($A848,"ddd"))</f>
        <v/>
      </c>
      <c r="C848" s="36"/>
      <c r="D848" s="37"/>
      <c r="E848" s="20" t="str">
        <f aca="false">IF($D848="","",IFERROR(INDEX(Classes!$D$2:$D$31,MATCH($D848,Classes!$A$2:$A$31,0)),""))</f>
        <v/>
      </c>
      <c r="F848" s="37"/>
      <c r="G848" s="37"/>
      <c r="H848" s="23" t="str">
        <f aca="false">IF(OR($G848="",N($E848)=0),"",$G848/$E848)</f>
        <v/>
      </c>
      <c r="I848" s="20" t="str">
        <f aca="false">IF(OR($F848="",$G848=""),"",MAX(0,$F848-$G848))</f>
        <v/>
      </c>
      <c r="J848" s="37"/>
    </row>
    <row r="849" customFormat="false" ht="15" hidden="false" customHeight="false" outlineLevel="0" collapsed="false">
      <c r="A849" s="35"/>
      <c r="B849" s="20" t="str">
        <f aca="false">IF($A849="","",TEXT($A849,"ddd"))</f>
        <v/>
      </c>
      <c r="C849" s="36"/>
      <c r="D849" s="37"/>
      <c r="E849" s="20" t="str">
        <f aca="false">IF($D849="","",IFERROR(INDEX(Classes!$D$2:$D$31,MATCH($D849,Classes!$A$2:$A$31,0)),""))</f>
        <v/>
      </c>
      <c r="F849" s="37"/>
      <c r="G849" s="37"/>
      <c r="H849" s="23" t="str">
        <f aca="false">IF(OR($G849="",N($E849)=0),"",$G849/$E849)</f>
        <v/>
      </c>
      <c r="I849" s="20" t="str">
        <f aca="false">IF(OR($F849="",$G849=""),"",MAX(0,$F849-$G849))</f>
        <v/>
      </c>
      <c r="J849" s="37"/>
    </row>
    <row r="850" customFormat="false" ht="15" hidden="false" customHeight="false" outlineLevel="0" collapsed="false">
      <c r="A850" s="35"/>
      <c r="B850" s="20" t="str">
        <f aca="false">IF($A850="","",TEXT($A850,"ddd"))</f>
        <v/>
      </c>
      <c r="C850" s="36"/>
      <c r="D850" s="37"/>
      <c r="E850" s="20" t="str">
        <f aca="false">IF($D850="","",IFERROR(INDEX(Classes!$D$2:$D$31,MATCH($D850,Classes!$A$2:$A$31,0)),""))</f>
        <v/>
      </c>
      <c r="F850" s="37"/>
      <c r="G850" s="37"/>
      <c r="H850" s="23" t="str">
        <f aca="false">IF(OR($G850="",N($E850)=0),"",$G850/$E850)</f>
        <v/>
      </c>
      <c r="I850" s="20" t="str">
        <f aca="false">IF(OR($F850="",$G850=""),"",MAX(0,$F850-$G850))</f>
        <v/>
      </c>
      <c r="J850" s="37"/>
    </row>
    <row r="851" customFormat="false" ht="15" hidden="false" customHeight="false" outlineLevel="0" collapsed="false">
      <c r="A851" s="35"/>
      <c r="B851" s="20" t="str">
        <f aca="false">IF($A851="","",TEXT($A851,"ddd"))</f>
        <v/>
      </c>
      <c r="C851" s="36"/>
      <c r="D851" s="37"/>
      <c r="E851" s="20" t="str">
        <f aca="false">IF($D851="","",IFERROR(INDEX(Classes!$D$2:$D$31,MATCH($D851,Classes!$A$2:$A$31,0)),""))</f>
        <v/>
      </c>
      <c r="F851" s="37"/>
      <c r="G851" s="37"/>
      <c r="H851" s="23" t="str">
        <f aca="false">IF(OR($G851="",N($E851)=0),"",$G851/$E851)</f>
        <v/>
      </c>
      <c r="I851" s="20" t="str">
        <f aca="false">IF(OR($F851="",$G851=""),"",MAX(0,$F851-$G851))</f>
        <v/>
      </c>
      <c r="J851" s="37"/>
    </row>
    <row r="852" customFormat="false" ht="15" hidden="false" customHeight="false" outlineLevel="0" collapsed="false">
      <c r="A852" s="35"/>
      <c r="B852" s="20" t="str">
        <f aca="false">IF($A852="","",TEXT($A852,"ddd"))</f>
        <v/>
      </c>
      <c r="C852" s="36"/>
      <c r="D852" s="37"/>
      <c r="E852" s="20" t="str">
        <f aca="false">IF($D852="","",IFERROR(INDEX(Classes!$D$2:$D$31,MATCH($D852,Classes!$A$2:$A$31,0)),""))</f>
        <v/>
      </c>
      <c r="F852" s="37"/>
      <c r="G852" s="37"/>
      <c r="H852" s="23" t="str">
        <f aca="false">IF(OR($G852="",N($E852)=0),"",$G852/$E852)</f>
        <v/>
      </c>
      <c r="I852" s="20" t="str">
        <f aca="false">IF(OR($F852="",$G852=""),"",MAX(0,$F852-$G852))</f>
        <v/>
      </c>
      <c r="J852" s="37"/>
    </row>
    <row r="853" customFormat="false" ht="15" hidden="false" customHeight="false" outlineLevel="0" collapsed="false">
      <c r="A853" s="35"/>
      <c r="B853" s="20" t="str">
        <f aca="false">IF($A853="","",TEXT($A853,"ddd"))</f>
        <v/>
      </c>
      <c r="C853" s="36"/>
      <c r="D853" s="37"/>
      <c r="E853" s="20" t="str">
        <f aca="false">IF($D853="","",IFERROR(INDEX(Classes!$D$2:$D$31,MATCH($D853,Classes!$A$2:$A$31,0)),""))</f>
        <v/>
      </c>
      <c r="F853" s="37"/>
      <c r="G853" s="37"/>
      <c r="H853" s="23" t="str">
        <f aca="false">IF(OR($G853="",N($E853)=0),"",$G853/$E853)</f>
        <v/>
      </c>
      <c r="I853" s="20" t="str">
        <f aca="false">IF(OR($F853="",$G853=""),"",MAX(0,$F853-$G853))</f>
        <v/>
      </c>
      <c r="J853" s="37"/>
    </row>
    <row r="854" customFormat="false" ht="15" hidden="false" customHeight="false" outlineLevel="0" collapsed="false">
      <c r="A854" s="35"/>
      <c r="B854" s="20" t="str">
        <f aca="false">IF($A854="","",TEXT($A854,"ddd"))</f>
        <v/>
      </c>
      <c r="C854" s="36"/>
      <c r="D854" s="37"/>
      <c r="E854" s="20" t="str">
        <f aca="false">IF($D854="","",IFERROR(INDEX(Classes!$D$2:$D$31,MATCH($D854,Classes!$A$2:$A$31,0)),""))</f>
        <v/>
      </c>
      <c r="F854" s="37"/>
      <c r="G854" s="37"/>
      <c r="H854" s="23" t="str">
        <f aca="false">IF(OR($G854="",N($E854)=0),"",$G854/$E854)</f>
        <v/>
      </c>
      <c r="I854" s="20" t="str">
        <f aca="false">IF(OR($F854="",$G854=""),"",MAX(0,$F854-$G854))</f>
        <v/>
      </c>
      <c r="J854" s="37"/>
    </row>
    <row r="855" customFormat="false" ht="15" hidden="false" customHeight="false" outlineLevel="0" collapsed="false">
      <c r="A855" s="35"/>
      <c r="B855" s="20" t="str">
        <f aca="false">IF($A855="","",TEXT($A855,"ddd"))</f>
        <v/>
      </c>
      <c r="C855" s="36"/>
      <c r="D855" s="37"/>
      <c r="E855" s="20" t="str">
        <f aca="false">IF($D855="","",IFERROR(INDEX(Classes!$D$2:$D$31,MATCH($D855,Classes!$A$2:$A$31,0)),""))</f>
        <v/>
      </c>
      <c r="F855" s="37"/>
      <c r="G855" s="37"/>
      <c r="H855" s="23" t="str">
        <f aca="false">IF(OR($G855="",N($E855)=0),"",$G855/$E855)</f>
        <v/>
      </c>
      <c r="I855" s="20" t="str">
        <f aca="false">IF(OR($F855="",$G855=""),"",MAX(0,$F855-$G855))</f>
        <v/>
      </c>
      <c r="J855" s="37"/>
    </row>
    <row r="856" customFormat="false" ht="15" hidden="false" customHeight="false" outlineLevel="0" collapsed="false">
      <c r="A856" s="35"/>
      <c r="B856" s="20" t="str">
        <f aca="false">IF($A856="","",TEXT($A856,"ddd"))</f>
        <v/>
      </c>
      <c r="C856" s="36"/>
      <c r="D856" s="37"/>
      <c r="E856" s="20" t="str">
        <f aca="false">IF($D856="","",IFERROR(INDEX(Classes!$D$2:$D$31,MATCH($D856,Classes!$A$2:$A$31,0)),""))</f>
        <v/>
      </c>
      <c r="F856" s="37"/>
      <c r="G856" s="37"/>
      <c r="H856" s="23" t="str">
        <f aca="false">IF(OR($G856="",N($E856)=0),"",$G856/$E856)</f>
        <v/>
      </c>
      <c r="I856" s="20" t="str">
        <f aca="false">IF(OR($F856="",$G856=""),"",MAX(0,$F856-$G856))</f>
        <v/>
      </c>
      <c r="J856" s="37"/>
    </row>
    <row r="857" customFormat="false" ht="15" hidden="false" customHeight="false" outlineLevel="0" collapsed="false">
      <c r="A857" s="35"/>
      <c r="B857" s="20" t="str">
        <f aca="false">IF($A857="","",TEXT($A857,"ddd"))</f>
        <v/>
      </c>
      <c r="C857" s="36"/>
      <c r="D857" s="37"/>
      <c r="E857" s="20" t="str">
        <f aca="false">IF($D857="","",IFERROR(INDEX(Classes!$D$2:$D$31,MATCH($D857,Classes!$A$2:$A$31,0)),""))</f>
        <v/>
      </c>
      <c r="F857" s="37"/>
      <c r="G857" s="37"/>
      <c r="H857" s="23" t="str">
        <f aca="false">IF(OR($G857="",N($E857)=0),"",$G857/$E857)</f>
        <v/>
      </c>
      <c r="I857" s="20" t="str">
        <f aca="false">IF(OR($F857="",$G857=""),"",MAX(0,$F857-$G857))</f>
        <v/>
      </c>
      <c r="J857" s="37"/>
    </row>
    <row r="858" customFormat="false" ht="15" hidden="false" customHeight="false" outlineLevel="0" collapsed="false">
      <c r="A858" s="35"/>
      <c r="B858" s="20" t="str">
        <f aca="false">IF($A858="","",TEXT($A858,"ddd"))</f>
        <v/>
      </c>
      <c r="C858" s="36"/>
      <c r="D858" s="37"/>
      <c r="E858" s="20" t="str">
        <f aca="false">IF($D858="","",IFERROR(INDEX(Classes!$D$2:$D$31,MATCH($D858,Classes!$A$2:$A$31,0)),""))</f>
        <v/>
      </c>
      <c r="F858" s="37"/>
      <c r="G858" s="37"/>
      <c r="H858" s="23" t="str">
        <f aca="false">IF(OR($G858="",N($E858)=0),"",$G858/$E858)</f>
        <v/>
      </c>
      <c r="I858" s="20" t="str">
        <f aca="false">IF(OR($F858="",$G858=""),"",MAX(0,$F858-$G858))</f>
        <v/>
      </c>
      <c r="J858" s="37"/>
    </row>
    <row r="859" customFormat="false" ht="15" hidden="false" customHeight="false" outlineLevel="0" collapsed="false">
      <c r="A859" s="35"/>
      <c r="B859" s="20" t="str">
        <f aca="false">IF($A859="","",TEXT($A859,"ddd"))</f>
        <v/>
      </c>
      <c r="C859" s="36"/>
      <c r="D859" s="37"/>
      <c r="E859" s="20" t="str">
        <f aca="false">IF($D859="","",IFERROR(INDEX(Classes!$D$2:$D$31,MATCH($D859,Classes!$A$2:$A$31,0)),""))</f>
        <v/>
      </c>
      <c r="F859" s="37"/>
      <c r="G859" s="37"/>
      <c r="H859" s="23" t="str">
        <f aca="false">IF(OR($G859="",N($E859)=0),"",$G859/$E859)</f>
        <v/>
      </c>
      <c r="I859" s="20" t="str">
        <f aca="false">IF(OR($F859="",$G859=""),"",MAX(0,$F859-$G859))</f>
        <v/>
      </c>
      <c r="J859" s="37"/>
    </row>
    <row r="860" customFormat="false" ht="15" hidden="false" customHeight="false" outlineLevel="0" collapsed="false">
      <c r="A860" s="35"/>
      <c r="B860" s="20" t="str">
        <f aca="false">IF($A860="","",TEXT($A860,"ddd"))</f>
        <v/>
      </c>
      <c r="C860" s="36"/>
      <c r="D860" s="37"/>
      <c r="E860" s="20" t="str">
        <f aca="false">IF($D860="","",IFERROR(INDEX(Classes!$D$2:$D$31,MATCH($D860,Classes!$A$2:$A$31,0)),""))</f>
        <v/>
      </c>
      <c r="F860" s="37"/>
      <c r="G860" s="37"/>
      <c r="H860" s="23" t="str">
        <f aca="false">IF(OR($G860="",N($E860)=0),"",$G860/$E860)</f>
        <v/>
      </c>
      <c r="I860" s="20" t="str">
        <f aca="false">IF(OR($F860="",$G860=""),"",MAX(0,$F860-$G860))</f>
        <v/>
      </c>
      <c r="J860" s="37"/>
    </row>
    <row r="861" customFormat="false" ht="15" hidden="false" customHeight="false" outlineLevel="0" collapsed="false">
      <c r="A861" s="35"/>
      <c r="B861" s="20" t="str">
        <f aca="false">IF($A861="","",TEXT($A861,"ddd"))</f>
        <v/>
      </c>
      <c r="C861" s="36"/>
      <c r="D861" s="37"/>
      <c r="E861" s="20" t="str">
        <f aca="false">IF($D861="","",IFERROR(INDEX(Classes!$D$2:$D$31,MATCH($D861,Classes!$A$2:$A$31,0)),""))</f>
        <v/>
      </c>
      <c r="F861" s="37"/>
      <c r="G861" s="37"/>
      <c r="H861" s="23" t="str">
        <f aca="false">IF(OR($G861="",N($E861)=0),"",$G861/$E861)</f>
        <v/>
      </c>
      <c r="I861" s="20" t="str">
        <f aca="false">IF(OR($F861="",$G861=""),"",MAX(0,$F861-$G861))</f>
        <v/>
      </c>
      <c r="J861" s="37"/>
    </row>
    <row r="862" customFormat="false" ht="15" hidden="false" customHeight="false" outlineLevel="0" collapsed="false">
      <c r="A862" s="35"/>
      <c r="B862" s="20" t="str">
        <f aca="false">IF($A862="","",TEXT($A862,"ddd"))</f>
        <v/>
      </c>
      <c r="C862" s="36"/>
      <c r="D862" s="37"/>
      <c r="E862" s="20" t="str">
        <f aca="false">IF($D862="","",IFERROR(INDEX(Classes!$D$2:$D$31,MATCH($D862,Classes!$A$2:$A$31,0)),""))</f>
        <v/>
      </c>
      <c r="F862" s="37"/>
      <c r="G862" s="37"/>
      <c r="H862" s="23" t="str">
        <f aca="false">IF(OR($G862="",N($E862)=0),"",$G862/$E862)</f>
        <v/>
      </c>
      <c r="I862" s="20" t="str">
        <f aca="false">IF(OR($F862="",$G862=""),"",MAX(0,$F862-$G862))</f>
        <v/>
      </c>
      <c r="J862" s="37"/>
    </row>
    <row r="863" customFormat="false" ht="15" hidden="false" customHeight="false" outlineLevel="0" collapsed="false">
      <c r="A863" s="35"/>
      <c r="B863" s="20" t="str">
        <f aca="false">IF($A863="","",TEXT($A863,"ddd"))</f>
        <v/>
      </c>
      <c r="C863" s="36"/>
      <c r="D863" s="37"/>
      <c r="E863" s="20" t="str">
        <f aca="false">IF($D863="","",IFERROR(INDEX(Classes!$D$2:$D$31,MATCH($D863,Classes!$A$2:$A$31,0)),""))</f>
        <v/>
      </c>
      <c r="F863" s="37"/>
      <c r="G863" s="37"/>
      <c r="H863" s="23" t="str">
        <f aca="false">IF(OR($G863="",N($E863)=0),"",$G863/$E863)</f>
        <v/>
      </c>
      <c r="I863" s="20" t="str">
        <f aca="false">IF(OR($F863="",$G863=""),"",MAX(0,$F863-$G863))</f>
        <v/>
      </c>
      <c r="J863" s="37"/>
    </row>
    <row r="864" customFormat="false" ht="15" hidden="false" customHeight="false" outlineLevel="0" collapsed="false">
      <c r="A864" s="35"/>
      <c r="B864" s="20" t="str">
        <f aca="false">IF($A864="","",TEXT($A864,"ddd"))</f>
        <v/>
      </c>
      <c r="C864" s="36"/>
      <c r="D864" s="37"/>
      <c r="E864" s="20" t="str">
        <f aca="false">IF($D864="","",IFERROR(INDEX(Classes!$D$2:$D$31,MATCH($D864,Classes!$A$2:$A$31,0)),""))</f>
        <v/>
      </c>
      <c r="F864" s="37"/>
      <c r="G864" s="37"/>
      <c r="H864" s="23" t="str">
        <f aca="false">IF(OR($G864="",N($E864)=0),"",$G864/$E864)</f>
        <v/>
      </c>
      <c r="I864" s="20" t="str">
        <f aca="false">IF(OR($F864="",$G864=""),"",MAX(0,$F864-$G864))</f>
        <v/>
      </c>
      <c r="J864" s="37"/>
    </row>
    <row r="865" customFormat="false" ht="15" hidden="false" customHeight="false" outlineLevel="0" collapsed="false">
      <c r="A865" s="35"/>
      <c r="B865" s="20" t="str">
        <f aca="false">IF($A865="","",TEXT($A865,"ddd"))</f>
        <v/>
      </c>
      <c r="C865" s="36"/>
      <c r="D865" s="37"/>
      <c r="E865" s="20" t="str">
        <f aca="false">IF($D865="","",IFERROR(INDEX(Classes!$D$2:$D$31,MATCH($D865,Classes!$A$2:$A$31,0)),""))</f>
        <v/>
      </c>
      <c r="F865" s="37"/>
      <c r="G865" s="37"/>
      <c r="H865" s="23" t="str">
        <f aca="false">IF(OR($G865="",N($E865)=0),"",$G865/$E865)</f>
        <v/>
      </c>
      <c r="I865" s="20" t="str">
        <f aca="false">IF(OR($F865="",$G865=""),"",MAX(0,$F865-$G865))</f>
        <v/>
      </c>
      <c r="J865" s="37"/>
    </row>
    <row r="866" customFormat="false" ht="15" hidden="false" customHeight="false" outlineLevel="0" collapsed="false">
      <c r="A866" s="35"/>
      <c r="B866" s="20" t="str">
        <f aca="false">IF($A866="","",TEXT($A866,"ddd"))</f>
        <v/>
      </c>
      <c r="C866" s="36"/>
      <c r="D866" s="37"/>
      <c r="E866" s="20" t="str">
        <f aca="false">IF($D866="","",IFERROR(INDEX(Classes!$D$2:$D$31,MATCH($D866,Classes!$A$2:$A$31,0)),""))</f>
        <v/>
      </c>
      <c r="F866" s="37"/>
      <c r="G866" s="37"/>
      <c r="H866" s="23" t="str">
        <f aca="false">IF(OR($G866="",N($E866)=0),"",$G866/$E866)</f>
        <v/>
      </c>
      <c r="I866" s="20" t="str">
        <f aca="false">IF(OR($F866="",$G866=""),"",MAX(0,$F866-$G866))</f>
        <v/>
      </c>
      <c r="J866" s="37"/>
    </row>
    <row r="867" customFormat="false" ht="15" hidden="false" customHeight="false" outlineLevel="0" collapsed="false">
      <c r="A867" s="35"/>
      <c r="B867" s="20" t="str">
        <f aca="false">IF($A867="","",TEXT($A867,"ddd"))</f>
        <v/>
      </c>
      <c r="C867" s="36"/>
      <c r="D867" s="37"/>
      <c r="E867" s="20" t="str">
        <f aca="false">IF($D867="","",IFERROR(INDEX(Classes!$D$2:$D$31,MATCH($D867,Classes!$A$2:$A$31,0)),""))</f>
        <v/>
      </c>
      <c r="F867" s="37"/>
      <c r="G867" s="37"/>
      <c r="H867" s="23" t="str">
        <f aca="false">IF(OR($G867="",N($E867)=0),"",$G867/$E867)</f>
        <v/>
      </c>
      <c r="I867" s="20" t="str">
        <f aca="false">IF(OR($F867="",$G867=""),"",MAX(0,$F867-$G867))</f>
        <v/>
      </c>
      <c r="J867" s="37"/>
    </row>
    <row r="868" customFormat="false" ht="15" hidden="false" customHeight="false" outlineLevel="0" collapsed="false">
      <c r="A868" s="35"/>
      <c r="B868" s="20" t="str">
        <f aca="false">IF($A868="","",TEXT($A868,"ddd"))</f>
        <v/>
      </c>
      <c r="C868" s="36"/>
      <c r="D868" s="37"/>
      <c r="E868" s="20" t="str">
        <f aca="false">IF($D868="","",IFERROR(INDEX(Classes!$D$2:$D$31,MATCH($D868,Classes!$A$2:$A$31,0)),""))</f>
        <v/>
      </c>
      <c r="F868" s="37"/>
      <c r="G868" s="37"/>
      <c r="H868" s="23" t="str">
        <f aca="false">IF(OR($G868="",N($E868)=0),"",$G868/$E868)</f>
        <v/>
      </c>
      <c r="I868" s="20" t="str">
        <f aca="false">IF(OR($F868="",$G868=""),"",MAX(0,$F868-$G868))</f>
        <v/>
      </c>
      <c r="J868" s="37"/>
    </row>
    <row r="869" customFormat="false" ht="15" hidden="false" customHeight="false" outlineLevel="0" collapsed="false">
      <c r="A869" s="35"/>
      <c r="B869" s="20" t="str">
        <f aca="false">IF($A869="","",TEXT($A869,"ddd"))</f>
        <v/>
      </c>
      <c r="C869" s="36"/>
      <c r="D869" s="37"/>
      <c r="E869" s="20" t="str">
        <f aca="false">IF($D869="","",IFERROR(INDEX(Classes!$D$2:$D$31,MATCH($D869,Classes!$A$2:$A$31,0)),""))</f>
        <v/>
      </c>
      <c r="F869" s="37"/>
      <c r="G869" s="37"/>
      <c r="H869" s="23" t="str">
        <f aca="false">IF(OR($G869="",N($E869)=0),"",$G869/$E869)</f>
        <v/>
      </c>
      <c r="I869" s="20" t="str">
        <f aca="false">IF(OR($F869="",$G869=""),"",MAX(0,$F869-$G869))</f>
        <v/>
      </c>
      <c r="J869" s="37"/>
    </row>
    <row r="870" customFormat="false" ht="15" hidden="false" customHeight="false" outlineLevel="0" collapsed="false">
      <c r="A870" s="35"/>
      <c r="B870" s="20" t="str">
        <f aca="false">IF($A870="","",TEXT($A870,"ddd"))</f>
        <v/>
      </c>
      <c r="C870" s="36"/>
      <c r="D870" s="37"/>
      <c r="E870" s="20" t="str">
        <f aca="false">IF($D870="","",IFERROR(INDEX(Classes!$D$2:$D$31,MATCH($D870,Classes!$A$2:$A$31,0)),""))</f>
        <v/>
      </c>
      <c r="F870" s="37"/>
      <c r="G870" s="37"/>
      <c r="H870" s="23" t="str">
        <f aca="false">IF(OR($G870="",N($E870)=0),"",$G870/$E870)</f>
        <v/>
      </c>
      <c r="I870" s="20" t="str">
        <f aca="false">IF(OR($F870="",$G870=""),"",MAX(0,$F870-$G870))</f>
        <v/>
      </c>
      <c r="J870" s="37"/>
    </row>
    <row r="871" customFormat="false" ht="15" hidden="false" customHeight="false" outlineLevel="0" collapsed="false">
      <c r="A871" s="35"/>
      <c r="B871" s="20" t="str">
        <f aca="false">IF($A871="","",TEXT($A871,"ddd"))</f>
        <v/>
      </c>
      <c r="C871" s="36"/>
      <c r="D871" s="37"/>
      <c r="E871" s="20" t="str">
        <f aca="false">IF($D871="","",IFERROR(INDEX(Classes!$D$2:$D$31,MATCH($D871,Classes!$A$2:$A$31,0)),""))</f>
        <v/>
      </c>
      <c r="F871" s="37"/>
      <c r="G871" s="37"/>
      <c r="H871" s="23" t="str">
        <f aca="false">IF(OR($G871="",N($E871)=0),"",$G871/$E871)</f>
        <v/>
      </c>
      <c r="I871" s="20" t="str">
        <f aca="false">IF(OR($F871="",$G871=""),"",MAX(0,$F871-$G871))</f>
        <v/>
      </c>
      <c r="J871" s="37"/>
    </row>
    <row r="872" customFormat="false" ht="15" hidden="false" customHeight="false" outlineLevel="0" collapsed="false">
      <c r="A872" s="35"/>
      <c r="B872" s="20" t="str">
        <f aca="false">IF($A872="","",TEXT($A872,"ddd"))</f>
        <v/>
      </c>
      <c r="C872" s="36"/>
      <c r="D872" s="37"/>
      <c r="E872" s="20" t="str">
        <f aca="false">IF($D872="","",IFERROR(INDEX(Classes!$D$2:$D$31,MATCH($D872,Classes!$A$2:$A$31,0)),""))</f>
        <v/>
      </c>
      <c r="F872" s="37"/>
      <c r="G872" s="37"/>
      <c r="H872" s="23" t="str">
        <f aca="false">IF(OR($G872="",N($E872)=0),"",$G872/$E872)</f>
        <v/>
      </c>
      <c r="I872" s="20" t="str">
        <f aca="false">IF(OR($F872="",$G872=""),"",MAX(0,$F872-$G872))</f>
        <v/>
      </c>
      <c r="J872" s="37"/>
    </row>
    <row r="873" customFormat="false" ht="15" hidden="false" customHeight="false" outlineLevel="0" collapsed="false">
      <c r="A873" s="35"/>
      <c r="B873" s="20" t="str">
        <f aca="false">IF($A873="","",TEXT($A873,"ddd"))</f>
        <v/>
      </c>
      <c r="C873" s="36"/>
      <c r="D873" s="37"/>
      <c r="E873" s="20" t="str">
        <f aca="false">IF($D873="","",IFERROR(INDEX(Classes!$D$2:$D$31,MATCH($D873,Classes!$A$2:$A$31,0)),""))</f>
        <v/>
      </c>
      <c r="F873" s="37"/>
      <c r="G873" s="37"/>
      <c r="H873" s="23" t="str">
        <f aca="false">IF(OR($G873="",N($E873)=0),"",$G873/$E873)</f>
        <v/>
      </c>
      <c r="I873" s="20" t="str">
        <f aca="false">IF(OR($F873="",$G873=""),"",MAX(0,$F873-$G873))</f>
        <v/>
      </c>
      <c r="J873" s="37"/>
    </row>
    <row r="874" customFormat="false" ht="15" hidden="false" customHeight="false" outlineLevel="0" collapsed="false">
      <c r="A874" s="35"/>
      <c r="B874" s="20" t="str">
        <f aca="false">IF($A874="","",TEXT($A874,"ddd"))</f>
        <v/>
      </c>
      <c r="C874" s="36"/>
      <c r="D874" s="37"/>
      <c r="E874" s="20" t="str">
        <f aca="false">IF($D874="","",IFERROR(INDEX(Classes!$D$2:$D$31,MATCH($D874,Classes!$A$2:$A$31,0)),""))</f>
        <v/>
      </c>
      <c r="F874" s="37"/>
      <c r="G874" s="37"/>
      <c r="H874" s="23" t="str">
        <f aca="false">IF(OR($G874="",N($E874)=0),"",$G874/$E874)</f>
        <v/>
      </c>
      <c r="I874" s="20" t="str">
        <f aca="false">IF(OR($F874="",$G874=""),"",MAX(0,$F874-$G874))</f>
        <v/>
      </c>
      <c r="J874" s="37"/>
    </row>
    <row r="875" customFormat="false" ht="15" hidden="false" customHeight="false" outlineLevel="0" collapsed="false">
      <c r="A875" s="35"/>
      <c r="B875" s="20" t="str">
        <f aca="false">IF($A875="","",TEXT($A875,"ddd"))</f>
        <v/>
      </c>
      <c r="C875" s="36"/>
      <c r="D875" s="37"/>
      <c r="E875" s="20" t="str">
        <f aca="false">IF($D875="","",IFERROR(INDEX(Classes!$D$2:$D$31,MATCH($D875,Classes!$A$2:$A$31,0)),""))</f>
        <v/>
      </c>
      <c r="F875" s="37"/>
      <c r="G875" s="37"/>
      <c r="H875" s="23" t="str">
        <f aca="false">IF(OR($G875="",N($E875)=0),"",$G875/$E875)</f>
        <v/>
      </c>
      <c r="I875" s="20" t="str">
        <f aca="false">IF(OR($F875="",$G875=""),"",MAX(0,$F875-$G875))</f>
        <v/>
      </c>
      <c r="J875" s="37"/>
    </row>
    <row r="876" customFormat="false" ht="15" hidden="false" customHeight="false" outlineLevel="0" collapsed="false">
      <c r="A876" s="35"/>
      <c r="B876" s="20" t="str">
        <f aca="false">IF($A876="","",TEXT($A876,"ddd"))</f>
        <v/>
      </c>
      <c r="C876" s="36"/>
      <c r="D876" s="37"/>
      <c r="E876" s="20" t="str">
        <f aca="false">IF($D876="","",IFERROR(INDEX(Classes!$D$2:$D$31,MATCH($D876,Classes!$A$2:$A$31,0)),""))</f>
        <v/>
      </c>
      <c r="F876" s="37"/>
      <c r="G876" s="37"/>
      <c r="H876" s="23" t="str">
        <f aca="false">IF(OR($G876="",N($E876)=0),"",$G876/$E876)</f>
        <v/>
      </c>
      <c r="I876" s="20" t="str">
        <f aca="false">IF(OR($F876="",$G876=""),"",MAX(0,$F876-$G876))</f>
        <v/>
      </c>
      <c r="J876" s="37"/>
    </row>
    <row r="877" customFormat="false" ht="15" hidden="false" customHeight="false" outlineLevel="0" collapsed="false">
      <c r="A877" s="35"/>
      <c r="B877" s="20" t="str">
        <f aca="false">IF($A877="","",TEXT($A877,"ddd"))</f>
        <v/>
      </c>
      <c r="C877" s="36"/>
      <c r="D877" s="37"/>
      <c r="E877" s="20" t="str">
        <f aca="false">IF($D877="","",IFERROR(INDEX(Classes!$D$2:$D$31,MATCH($D877,Classes!$A$2:$A$31,0)),""))</f>
        <v/>
      </c>
      <c r="F877" s="37"/>
      <c r="G877" s="37"/>
      <c r="H877" s="23" t="str">
        <f aca="false">IF(OR($G877="",N($E877)=0),"",$G877/$E877)</f>
        <v/>
      </c>
      <c r="I877" s="20" t="str">
        <f aca="false">IF(OR($F877="",$G877=""),"",MAX(0,$F877-$G877))</f>
        <v/>
      </c>
      <c r="J877" s="37"/>
    </row>
    <row r="878" customFormat="false" ht="15" hidden="false" customHeight="false" outlineLevel="0" collapsed="false">
      <c r="A878" s="35"/>
      <c r="B878" s="20" t="str">
        <f aca="false">IF($A878="","",TEXT($A878,"ddd"))</f>
        <v/>
      </c>
      <c r="C878" s="36"/>
      <c r="D878" s="37"/>
      <c r="E878" s="20" t="str">
        <f aca="false">IF($D878="","",IFERROR(INDEX(Classes!$D$2:$D$31,MATCH($D878,Classes!$A$2:$A$31,0)),""))</f>
        <v/>
      </c>
      <c r="F878" s="37"/>
      <c r="G878" s="37"/>
      <c r="H878" s="23" t="str">
        <f aca="false">IF(OR($G878="",N($E878)=0),"",$G878/$E878)</f>
        <v/>
      </c>
      <c r="I878" s="20" t="str">
        <f aca="false">IF(OR($F878="",$G878=""),"",MAX(0,$F878-$G878))</f>
        <v/>
      </c>
      <c r="J878" s="37"/>
    </row>
    <row r="879" customFormat="false" ht="15" hidden="false" customHeight="false" outlineLevel="0" collapsed="false">
      <c r="A879" s="35"/>
      <c r="B879" s="20" t="str">
        <f aca="false">IF($A879="","",TEXT($A879,"ddd"))</f>
        <v/>
      </c>
      <c r="C879" s="36"/>
      <c r="D879" s="37"/>
      <c r="E879" s="20" t="str">
        <f aca="false">IF($D879="","",IFERROR(INDEX(Classes!$D$2:$D$31,MATCH($D879,Classes!$A$2:$A$31,0)),""))</f>
        <v/>
      </c>
      <c r="F879" s="37"/>
      <c r="G879" s="37"/>
      <c r="H879" s="23" t="str">
        <f aca="false">IF(OR($G879="",N($E879)=0),"",$G879/$E879)</f>
        <v/>
      </c>
      <c r="I879" s="20" t="str">
        <f aca="false">IF(OR($F879="",$G879=""),"",MAX(0,$F879-$G879))</f>
        <v/>
      </c>
      <c r="J879" s="37"/>
    </row>
    <row r="880" customFormat="false" ht="15" hidden="false" customHeight="false" outlineLevel="0" collapsed="false">
      <c r="A880" s="35"/>
      <c r="B880" s="20" t="str">
        <f aca="false">IF($A880="","",TEXT($A880,"ddd"))</f>
        <v/>
      </c>
      <c r="C880" s="36"/>
      <c r="D880" s="37"/>
      <c r="E880" s="20" t="str">
        <f aca="false">IF($D880="","",IFERROR(INDEX(Classes!$D$2:$D$31,MATCH($D880,Classes!$A$2:$A$31,0)),""))</f>
        <v/>
      </c>
      <c r="F880" s="37"/>
      <c r="G880" s="37"/>
      <c r="H880" s="23" t="str">
        <f aca="false">IF(OR($G880="",N($E880)=0),"",$G880/$E880)</f>
        <v/>
      </c>
      <c r="I880" s="20" t="str">
        <f aca="false">IF(OR($F880="",$G880=""),"",MAX(0,$F880-$G880))</f>
        <v/>
      </c>
      <c r="J880" s="37"/>
    </row>
    <row r="881" customFormat="false" ht="15" hidden="false" customHeight="false" outlineLevel="0" collapsed="false">
      <c r="A881" s="35"/>
      <c r="B881" s="20" t="str">
        <f aca="false">IF($A881="","",TEXT($A881,"ddd"))</f>
        <v/>
      </c>
      <c r="C881" s="36"/>
      <c r="D881" s="37"/>
      <c r="E881" s="20" t="str">
        <f aca="false">IF($D881="","",IFERROR(INDEX(Classes!$D$2:$D$31,MATCH($D881,Classes!$A$2:$A$31,0)),""))</f>
        <v/>
      </c>
      <c r="F881" s="37"/>
      <c r="G881" s="37"/>
      <c r="H881" s="23" t="str">
        <f aca="false">IF(OR($G881="",N($E881)=0),"",$G881/$E881)</f>
        <v/>
      </c>
      <c r="I881" s="20" t="str">
        <f aca="false">IF(OR($F881="",$G881=""),"",MAX(0,$F881-$G881))</f>
        <v/>
      </c>
      <c r="J881" s="37"/>
    </row>
    <row r="882" customFormat="false" ht="15" hidden="false" customHeight="false" outlineLevel="0" collapsed="false">
      <c r="A882" s="35"/>
      <c r="B882" s="20" t="str">
        <f aca="false">IF($A882="","",TEXT($A882,"ddd"))</f>
        <v/>
      </c>
      <c r="C882" s="36"/>
      <c r="D882" s="37"/>
      <c r="E882" s="20" t="str">
        <f aca="false">IF($D882="","",IFERROR(INDEX(Classes!$D$2:$D$31,MATCH($D882,Classes!$A$2:$A$31,0)),""))</f>
        <v/>
      </c>
      <c r="F882" s="37"/>
      <c r="G882" s="37"/>
      <c r="H882" s="23" t="str">
        <f aca="false">IF(OR($G882="",N($E882)=0),"",$G882/$E882)</f>
        <v/>
      </c>
      <c r="I882" s="20" t="str">
        <f aca="false">IF(OR($F882="",$G882=""),"",MAX(0,$F882-$G882))</f>
        <v/>
      </c>
      <c r="J882" s="37"/>
    </row>
    <row r="883" customFormat="false" ht="15" hidden="false" customHeight="false" outlineLevel="0" collapsed="false">
      <c r="A883" s="35"/>
      <c r="B883" s="20" t="str">
        <f aca="false">IF($A883="","",TEXT($A883,"ddd"))</f>
        <v/>
      </c>
      <c r="C883" s="36"/>
      <c r="D883" s="37"/>
      <c r="E883" s="20" t="str">
        <f aca="false">IF($D883="","",IFERROR(INDEX(Classes!$D$2:$D$31,MATCH($D883,Classes!$A$2:$A$31,0)),""))</f>
        <v/>
      </c>
      <c r="F883" s="37"/>
      <c r="G883" s="37"/>
      <c r="H883" s="23" t="str">
        <f aca="false">IF(OR($G883="",N($E883)=0),"",$G883/$E883)</f>
        <v/>
      </c>
      <c r="I883" s="20" t="str">
        <f aca="false">IF(OR($F883="",$G883=""),"",MAX(0,$F883-$G883))</f>
        <v/>
      </c>
      <c r="J883" s="37"/>
    </row>
    <row r="884" customFormat="false" ht="15" hidden="false" customHeight="false" outlineLevel="0" collapsed="false">
      <c r="A884" s="35"/>
      <c r="B884" s="20" t="str">
        <f aca="false">IF($A884="","",TEXT($A884,"ddd"))</f>
        <v/>
      </c>
      <c r="C884" s="36"/>
      <c r="D884" s="37"/>
      <c r="E884" s="20" t="str">
        <f aca="false">IF($D884="","",IFERROR(INDEX(Classes!$D$2:$D$31,MATCH($D884,Classes!$A$2:$A$31,0)),""))</f>
        <v/>
      </c>
      <c r="F884" s="37"/>
      <c r="G884" s="37"/>
      <c r="H884" s="23" t="str">
        <f aca="false">IF(OR($G884="",N($E884)=0),"",$G884/$E884)</f>
        <v/>
      </c>
      <c r="I884" s="20" t="str">
        <f aca="false">IF(OR($F884="",$G884=""),"",MAX(0,$F884-$G884))</f>
        <v/>
      </c>
      <c r="J884" s="37"/>
    </row>
    <row r="885" customFormat="false" ht="15" hidden="false" customHeight="false" outlineLevel="0" collapsed="false">
      <c r="A885" s="35"/>
      <c r="B885" s="20" t="str">
        <f aca="false">IF($A885="","",TEXT($A885,"ddd"))</f>
        <v/>
      </c>
      <c r="C885" s="36"/>
      <c r="D885" s="37"/>
      <c r="E885" s="20" t="str">
        <f aca="false">IF($D885="","",IFERROR(INDEX(Classes!$D$2:$D$31,MATCH($D885,Classes!$A$2:$A$31,0)),""))</f>
        <v/>
      </c>
      <c r="F885" s="37"/>
      <c r="G885" s="37"/>
      <c r="H885" s="23" t="str">
        <f aca="false">IF(OR($G885="",N($E885)=0),"",$G885/$E885)</f>
        <v/>
      </c>
      <c r="I885" s="20" t="str">
        <f aca="false">IF(OR($F885="",$G885=""),"",MAX(0,$F885-$G885))</f>
        <v/>
      </c>
      <c r="J885" s="37"/>
    </row>
    <row r="886" customFormat="false" ht="15" hidden="false" customHeight="false" outlineLevel="0" collapsed="false">
      <c r="A886" s="35"/>
      <c r="B886" s="20" t="str">
        <f aca="false">IF($A886="","",TEXT($A886,"ddd"))</f>
        <v/>
      </c>
      <c r="C886" s="36"/>
      <c r="D886" s="37"/>
      <c r="E886" s="20" t="str">
        <f aca="false">IF($D886="","",IFERROR(INDEX(Classes!$D$2:$D$31,MATCH($D886,Classes!$A$2:$A$31,0)),""))</f>
        <v/>
      </c>
      <c r="F886" s="37"/>
      <c r="G886" s="37"/>
      <c r="H886" s="23" t="str">
        <f aca="false">IF(OR($G886="",N($E886)=0),"",$G886/$E886)</f>
        <v/>
      </c>
      <c r="I886" s="20" t="str">
        <f aca="false">IF(OR($F886="",$G886=""),"",MAX(0,$F886-$G886))</f>
        <v/>
      </c>
      <c r="J886" s="37"/>
    </row>
    <row r="887" customFormat="false" ht="15" hidden="false" customHeight="false" outlineLevel="0" collapsed="false">
      <c r="A887" s="35"/>
      <c r="B887" s="20" t="str">
        <f aca="false">IF($A887="","",TEXT($A887,"ddd"))</f>
        <v/>
      </c>
      <c r="C887" s="36"/>
      <c r="D887" s="37"/>
      <c r="E887" s="20" t="str">
        <f aca="false">IF($D887="","",IFERROR(INDEX(Classes!$D$2:$D$31,MATCH($D887,Classes!$A$2:$A$31,0)),""))</f>
        <v/>
      </c>
      <c r="F887" s="37"/>
      <c r="G887" s="37"/>
      <c r="H887" s="23" t="str">
        <f aca="false">IF(OR($G887="",N($E887)=0),"",$G887/$E887)</f>
        <v/>
      </c>
      <c r="I887" s="20" t="str">
        <f aca="false">IF(OR($F887="",$G887=""),"",MAX(0,$F887-$G887))</f>
        <v/>
      </c>
      <c r="J887" s="37"/>
    </row>
    <row r="888" customFormat="false" ht="15" hidden="false" customHeight="false" outlineLevel="0" collapsed="false">
      <c r="A888" s="35"/>
      <c r="B888" s="20" t="str">
        <f aca="false">IF($A888="","",TEXT($A888,"ddd"))</f>
        <v/>
      </c>
      <c r="C888" s="36"/>
      <c r="D888" s="37"/>
      <c r="E888" s="20" t="str">
        <f aca="false">IF($D888="","",IFERROR(INDEX(Classes!$D$2:$D$31,MATCH($D888,Classes!$A$2:$A$31,0)),""))</f>
        <v/>
      </c>
      <c r="F888" s="37"/>
      <c r="G888" s="37"/>
      <c r="H888" s="23" t="str">
        <f aca="false">IF(OR($G888="",N($E888)=0),"",$G888/$E888)</f>
        <v/>
      </c>
      <c r="I888" s="20" t="str">
        <f aca="false">IF(OR($F888="",$G888=""),"",MAX(0,$F888-$G888))</f>
        <v/>
      </c>
      <c r="J888" s="37"/>
    </row>
    <row r="889" customFormat="false" ht="15" hidden="false" customHeight="false" outlineLevel="0" collapsed="false">
      <c r="A889" s="35"/>
      <c r="B889" s="20" t="str">
        <f aca="false">IF($A889="","",TEXT($A889,"ddd"))</f>
        <v/>
      </c>
      <c r="C889" s="36"/>
      <c r="D889" s="37"/>
      <c r="E889" s="20" t="str">
        <f aca="false">IF($D889="","",IFERROR(INDEX(Classes!$D$2:$D$31,MATCH($D889,Classes!$A$2:$A$31,0)),""))</f>
        <v/>
      </c>
      <c r="F889" s="37"/>
      <c r="G889" s="37"/>
      <c r="H889" s="23" t="str">
        <f aca="false">IF(OR($G889="",N($E889)=0),"",$G889/$E889)</f>
        <v/>
      </c>
      <c r="I889" s="20" t="str">
        <f aca="false">IF(OR($F889="",$G889=""),"",MAX(0,$F889-$G889))</f>
        <v/>
      </c>
      <c r="J889" s="37"/>
    </row>
    <row r="890" customFormat="false" ht="15" hidden="false" customHeight="false" outlineLevel="0" collapsed="false">
      <c r="A890" s="35"/>
      <c r="B890" s="20" t="str">
        <f aca="false">IF($A890="","",TEXT($A890,"ddd"))</f>
        <v/>
      </c>
      <c r="C890" s="36"/>
      <c r="D890" s="37"/>
      <c r="E890" s="20" t="str">
        <f aca="false">IF($D890="","",IFERROR(INDEX(Classes!$D$2:$D$31,MATCH($D890,Classes!$A$2:$A$31,0)),""))</f>
        <v/>
      </c>
      <c r="F890" s="37"/>
      <c r="G890" s="37"/>
      <c r="H890" s="23" t="str">
        <f aca="false">IF(OR($G890="",N($E890)=0),"",$G890/$E890)</f>
        <v/>
      </c>
      <c r="I890" s="20" t="str">
        <f aca="false">IF(OR($F890="",$G890=""),"",MAX(0,$F890-$G890))</f>
        <v/>
      </c>
      <c r="J890" s="37"/>
    </row>
    <row r="891" customFormat="false" ht="15" hidden="false" customHeight="false" outlineLevel="0" collapsed="false">
      <c r="A891" s="35"/>
      <c r="B891" s="20" t="str">
        <f aca="false">IF($A891="","",TEXT($A891,"ddd"))</f>
        <v/>
      </c>
      <c r="C891" s="36"/>
      <c r="D891" s="37"/>
      <c r="E891" s="20" t="str">
        <f aca="false">IF($D891="","",IFERROR(INDEX(Classes!$D$2:$D$31,MATCH($D891,Classes!$A$2:$A$31,0)),""))</f>
        <v/>
      </c>
      <c r="F891" s="37"/>
      <c r="G891" s="37"/>
      <c r="H891" s="23" t="str">
        <f aca="false">IF(OR($G891="",N($E891)=0),"",$G891/$E891)</f>
        <v/>
      </c>
      <c r="I891" s="20" t="str">
        <f aca="false">IF(OR($F891="",$G891=""),"",MAX(0,$F891-$G891))</f>
        <v/>
      </c>
      <c r="J891" s="37"/>
    </row>
    <row r="892" customFormat="false" ht="15" hidden="false" customHeight="false" outlineLevel="0" collapsed="false">
      <c r="A892" s="35"/>
      <c r="B892" s="20" t="str">
        <f aca="false">IF($A892="","",TEXT($A892,"ddd"))</f>
        <v/>
      </c>
      <c r="C892" s="36"/>
      <c r="D892" s="37"/>
      <c r="E892" s="20" t="str">
        <f aca="false">IF($D892="","",IFERROR(INDEX(Classes!$D$2:$D$31,MATCH($D892,Classes!$A$2:$A$31,0)),""))</f>
        <v/>
      </c>
      <c r="F892" s="37"/>
      <c r="G892" s="37"/>
      <c r="H892" s="23" t="str">
        <f aca="false">IF(OR($G892="",N($E892)=0),"",$G892/$E892)</f>
        <v/>
      </c>
      <c r="I892" s="20" t="str">
        <f aca="false">IF(OR($F892="",$G892=""),"",MAX(0,$F892-$G892))</f>
        <v/>
      </c>
      <c r="J892" s="37"/>
    </row>
    <row r="893" customFormat="false" ht="15" hidden="false" customHeight="false" outlineLevel="0" collapsed="false">
      <c r="A893" s="35"/>
      <c r="B893" s="20" t="str">
        <f aca="false">IF($A893="","",TEXT($A893,"ddd"))</f>
        <v/>
      </c>
      <c r="C893" s="36"/>
      <c r="D893" s="37"/>
      <c r="E893" s="20" t="str">
        <f aca="false">IF($D893="","",IFERROR(INDEX(Classes!$D$2:$D$31,MATCH($D893,Classes!$A$2:$A$31,0)),""))</f>
        <v/>
      </c>
      <c r="F893" s="37"/>
      <c r="G893" s="37"/>
      <c r="H893" s="23" t="str">
        <f aca="false">IF(OR($G893="",N($E893)=0),"",$G893/$E893)</f>
        <v/>
      </c>
      <c r="I893" s="20" t="str">
        <f aca="false">IF(OR($F893="",$G893=""),"",MAX(0,$F893-$G893))</f>
        <v/>
      </c>
      <c r="J893" s="37"/>
    </row>
    <row r="894" customFormat="false" ht="15" hidden="false" customHeight="false" outlineLevel="0" collapsed="false">
      <c r="A894" s="35"/>
      <c r="B894" s="20" t="str">
        <f aca="false">IF($A894="","",TEXT($A894,"ddd"))</f>
        <v/>
      </c>
      <c r="C894" s="36"/>
      <c r="D894" s="37"/>
      <c r="E894" s="20" t="str">
        <f aca="false">IF($D894="","",IFERROR(INDEX(Classes!$D$2:$D$31,MATCH($D894,Classes!$A$2:$A$31,0)),""))</f>
        <v/>
      </c>
      <c r="F894" s="37"/>
      <c r="G894" s="37"/>
      <c r="H894" s="23" t="str">
        <f aca="false">IF(OR($G894="",N($E894)=0),"",$G894/$E894)</f>
        <v/>
      </c>
      <c r="I894" s="20" t="str">
        <f aca="false">IF(OR($F894="",$G894=""),"",MAX(0,$F894-$G894))</f>
        <v/>
      </c>
      <c r="J894" s="37"/>
    </row>
    <row r="895" customFormat="false" ht="15" hidden="false" customHeight="false" outlineLevel="0" collapsed="false">
      <c r="A895" s="35"/>
      <c r="B895" s="20" t="str">
        <f aca="false">IF($A895="","",TEXT($A895,"ddd"))</f>
        <v/>
      </c>
      <c r="C895" s="36"/>
      <c r="D895" s="37"/>
      <c r="E895" s="20" t="str">
        <f aca="false">IF($D895="","",IFERROR(INDEX(Classes!$D$2:$D$31,MATCH($D895,Classes!$A$2:$A$31,0)),""))</f>
        <v/>
      </c>
      <c r="F895" s="37"/>
      <c r="G895" s="37"/>
      <c r="H895" s="23" t="str">
        <f aca="false">IF(OR($G895="",N($E895)=0),"",$G895/$E895)</f>
        <v/>
      </c>
      <c r="I895" s="20" t="str">
        <f aca="false">IF(OR($F895="",$G895=""),"",MAX(0,$F895-$G895))</f>
        <v/>
      </c>
      <c r="J895" s="37"/>
    </row>
    <row r="896" customFormat="false" ht="15" hidden="false" customHeight="false" outlineLevel="0" collapsed="false">
      <c r="A896" s="35"/>
      <c r="B896" s="20" t="str">
        <f aca="false">IF($A896="","",TEXT($A896,"ddd"))</f>
        <v/>
      </c>
      <c r="C896" s="36"/>
      <c r="D896" s="37"/>
      <c r="E896" s="20" t="str">
        <f aca="false">IF($D896="","",IFERROR(INDEX(Classes!$D$2:$D$31,MATCH($D896,Classes!$A$2:$A$31,0)),""))</f>
        <v/>
      </c>
      <c r="F896" s="37"/>
      <c r="G896" s="37"/>
      <c r="H896" s="23" t="str">
        <f aca="false">IF(OR($G896="",N($E896)=0),"",$G896/$E896)</f>
        <v/>
      </c>
      <c r="I896" s="20" t="str">
        <f aca="false">IF(OR($F896="",$G896=""),"",MAX(0,$F896-$G896))</f>
        <v/>
      </c>
      <c r="J896" s="37"/>
    </row>
    <row r="897" customFormat="false" ht="15" hidden="false" customHeight="false" outlineLevel="0" collapsed="false">
      <c r="A897" s="35"/>
      <c r="B897" s="20" t="str">
        <f aca="false">IF($A897="","",TEXT($A897,"ddd"))</f>
        <v/>
      </c>
      <c r="C897" s="36"/>
      <c r="D897" s="37"/>
      <c r="E897" s="20" t="str">
        <f aca="false">IF($D897="","",IFERROR(INDEX(Classes!$D$2:$D$31,MATCH($D897,Classes!$A$2:$A$31,0)),""))</f>
        <v/>
      </c>
      <c r="F897" s="37"/>
      <c r="G897" s="37"/>
      <c r="H897" s="23" t="str">
        <f aca="false">IF(OR($G897="",N($E897)=0),"",$G897/$E897)</f>
        <v/>
      </c>
      <c r="I897" s="20" t="str">
        <f aca="false">IF(OR($F897="",$G897=""),"",MAX(0,$F897-$G897))</f>
        <v/>
      </c>
      <c r="J897" s="37"/>
    </row>
    <row r="898" customFormat="false" ht="15" hidden="false" customHeight="false" outlineLevel="0" collapsed="false">
      <c r="A898" s="35"/>
      <c r="B898" s="20" t="str">
        <f aca="false">IF($A898="","",TEXT($A898,"ddd"))</f>
        <v/>
      </c>
      <c r="C898" s="36"/>
      <c r="D898" s="37"/>
      <c r="E898" s="20" t="str">
        <f aca="false">IF($D898="","",IFERROR(INDEX(Classes!$D$2:$D$31,MATCH($D898,Classes!$A$2:$A$31,0)),""))</f>
        <v/>
      </c>
      <c r="F898" s="37"/>
      <c r="G898" s="37"/>
      <c r="H898" s="23" t="str">
        <f aca="false">IF(OR($G898="",N($E898)=0),"",$G898/$E898)</f>
        <v/>
      </c>
      <c r="I898" s="20" t="str">
        <f aca="false">IF(OR($F898="",$G898=""),"",MAX(0,$F898-$G898))</f>
        <v/>
      </c>
      <c r="J898" s="37"/>
    </row>
    <row r="899" customFormat="false" ht="15" hidden="false" customHeight="false" outlineLevel="0" collapsed="false">
      <c r="A899" s="35"/>
      <c r="B899" s="20" t="str">
        <f aca="false">IF($A899="","",TEXT($A899,"ddd"))</f>
        <v/>
      </c>
      <c r="C899" s="36"/>
      <c r="D899" s="37"/>
      <c r="E899" s="20" t="str">
        <f aca="false">IF($D899="","",IFERROR(INDEX(Classes!$D$2:$D$31,MATCH($D899,Classes!$A$2:$A$31,0)),""))</f>
        <v/>
      </c>
      <c r="F899" s="37"/>
      <c r="G899" s="37"/>
      <c r="H899" s="23" t="str">
        <f aca="false">IF(OR($G899="",N($E899)=0),"",$G899/$E899)</f>
        <v/>
      </c>
      <c r="I899" s="20" t="str">
        <f aca="false">IF(OR($F899="",$G899=""),"",MAX(0,$F899-$G899))</f>
        <v/>
      </c>
      <c r="J899" s="37"/>
    </row>
    <row r="900" customFormat="false" ht="15" hidden="false" customHeight="false" outlineLevel="0" collapsed="false">
      <c r="A900" s="35"/>
      <c r="B900" s="20" t="str">
        <f aca="false">IF($A900="","",TEXT($A900,"ddd"))</f>
        <v/>
      </c>
      <c r="C900" s="36"/>
      <c r="D900" s="37"/>
      <c r="E900" s="20" t="str">
        <f aca="false">IF($D900="","",IFERROR(INDEX(Classes!$D$2:$D$31,MATCH($D900,Classes!$A$2:$A$31,0)),""))</f>
        <v/>
      </c>
      <c r="F900" s="37"/>
      <c r="G900" s="37"/>
      <c r="H900" s="23" t="str">
        <f aca="false">IF(OR($G900="",N($E900)=0),"",$G900/$E900)</f>
        <v/>
      </c>
      <c r="I900" s="20" t="str">
        <f aca="false">IF(OR($F900="",$G900=""),"",MAX(0,$F900-$G900))</f>
        <v/>
      </c>
      <c r="J900" s="37"/>
    </row>
    <row r="901" customFormat="false" ht="15" hidden="false" customHeight="false" outlineLevel="0" collapsed="false">
      <c r="A901" s="35"/>
      <c r="B901" s="20" t="str">
        <f aca="false">IF($A901="","",TEXT($A901,"ddd"))</f>
        <v/>
      </c>
      <c r="C901" s="36"/>
      <c r="D901" s="37"/>
      <c r="E901" s="20" t="str">
        <f aca="false">IF($D901="","",IFERROR(INDEX(Classes!$D$2:$D$31,MATCH($D901,Classes!$A$2:$A$31,0)),""))</f>
        <v/>
      </c>
      <c r="F901" s="37"/>
      <c r="G901" s="37"/>
      <c r="H901" s="23" t="str">
        <f aca="false">IF(OR($G901="",N($E901)=0),"",$G901/$E901)</f>
        <v/>
      </c>
      <c r="I901" s="20" t="str">
        <f aca="false">IF(OR($F901="",$G901=""),"",MAX(0,$F901-$G901))</f>
        <v/>
      </c>
      <c r="J901" s="37"/>
    </row>
    <row r="902" customFormat="false" ht="15" hidden="false" customHeight="false" outlineLevel="0" collapsed="false">
      <c r="A902" s="35"/>
      <c r="B902" s="20" t="str">
        <f aca="false">IF($A902="","",TEXT($A902,"ddd"))</f>
        <v/>
      </c>
      <c r="C902" s="36"/>
      <c r="D902" s="37"/>
      <c r="E902" s="20" t="str">
        <f aca="false">IF($D902="","",IFERROR(INDEX(Classes!$D$2:$D$31,MATCH($D902,Classes!$A$2:$A$31,0)),""))</f>
        <v/>
      </c>
      <c r="F902" s="37"/>
      <c r="G902" s="37"/>
      <c r="H902" s="23" t="str">
        <f aca="false">IF(OR($G902="",N($E902)=0),"",$G902/$E902)</f>
        <v/>
      </c>
      <c r="I902" s="20" t="str">
        <f aca="false">IF(OR($F902="",$G902=""),"",MAX(0,$F902-$G902))</f>
        <v/>
      </c>
      <c r="J902" s="37"/>
    </row>
    <row r="903" customFormat="false" ht="15" hidden="false" customHeight="false" outlineLevel="0" collapsed="false">
      <c r="A903" s="35"/>
      <c r="B903" s="20" t="str">
        <f aca="false">IF($A903="","",TEXT($A903,"ddd"))</f>
        <v/>
      </c>
      <c r="C903" s="36"/>
      <c r="D903" s="37"/>
      <c r="E903" s="20" t="str">
        <f aca="false">IF($D903="","",IFERROR(INDEX(Classes!$D$2:$D$31,MATCH($D903,Classes!$A$2:$A$31,0)),""))</f>
        <v/>
      </c>
      <c r="F903" s="37"/>
      <c r="G903" s="37"/>
      <c r="H903" s="23" t="str">
        <f aca="false">IF(OR($G903="",N($E903)=0),"",$G903/$E903)</f>
        <v/>
      </c>
      <c r="I903" s="20" t="str">
        <f aca="false">IF(OR($F903="",$G903=""),"",MAX(0,$F903-$G903))</f>
        <v/>
      </c>
      <c r="J903" s="37"/>
    </row>
    <row r="904" customFormat="false" ht="15" hidden="false" customHeight="false" outlineLevel="0" collapsed="false">
      <c r="A904" s="35"/>
      <c r="B904" s="20" t="str">
        <f aca="false">IF($A904="","",TEXT($A904,"ddd"))</f>
        <v/>
      </c>
      <c r="C904" s="36"/>
      <c r="D904" s="37"/>
      <c r="E904" s="20" t="str">
        <f aca="false">IF($D904="","",IFERROR(INDEX(Classes!$D$2:$D$31,MATCH($D904,Classes!$A$2:$A$31,0)),""))</f>
        <v/>
      </c>
      <c r="F904" s="37"/>
      <c r="G904" s="37"/>
      <c r="H904" s="23" t="str">
        <f aca="false">IF(OR($G904="",N($E904)=0),"",$G904/$E904)</f>
        <v/>
      </c>
      <c r="I904" s="20" t="str">
        <f aca="false">IF(OR($F904="",$G904=""),"",MAX(0,$F904-$G904))</f>
        <v/>
      </c>
      <c r="J904" s="37"/>
    </row>
    <row r="905" customFormat="false" ht="15" hidden="false" customHeight="false" outlineLevel="0" collapsed="false">
      <c r="A905" s="35"/>
      <c r="B905" s="20" t="str">
        <f aca="false">IF($A905="","",TEXT($A905,"ddd"))</f>
        <v/>
      </c>
      <c r="C905" s="36"/>
      <c r="D905" s="37"/>
      <c r="E905" s="20" t="str">
        <f aca="false">IF($D905="","",IFERROR(INDEX(Classes!$D$2:$D$31,MATCH($D905,Classes!$A$2:$A$31,0)),""))</f>
        <v/>
      </c>
      <c r="F905" s="37"/>
      <c r="G905" s="37"/>
      <c r="H905" s="23" t="str">
        <f aca="false">IF(OR($G905="",N($E905)=0),"",$G905/$E905)</f>
        <v/>
      </c>
      <c r="I905" s="20" t="str">
        <f aca="false">IF(OR($F905="",$G905=""),"",MAX(0,$F905-$G905))</f>
        <v/>
      </c>
      <c r="J905" s="37"/>
    </row>
    <row r="906" customFormat="false" ht="15" hidden="false" customHeight="false" outlineLevel="0" collapsed="false">
      <c r="A906" s="35"/>
      <c r="B906" s="20" t="str">
        <f aca="false">IF($A906="","",TEXT($A906,"ddd"))</f>
        <v/>
      </c>
      <c r="C906" s="36"/>
      <c r="D906" s="37"/>
      <c r="E906" s="20" t="str">
        <f aca="false">IF($D906="","",IFERROR(INDEX(Classes!$D$2:$D$31,MATCH($D906,Classes!$A$2:$A$31,0)),""))</f>
        <v/>
      </c>
      <c r="F906" s="37"/>
      <c r="G906" s="37"/>
      <c r="H906" s="23" t="str">
        <f aca="false">IF(OR($G906="",N($E906)=0),"",$G906/$E906)</f>
        <v/>
      </c>
      <c r="I906" s="20" t="str">
        <f aca="false">IF(OR($F906="",$G906=""),"",MAX(0,$F906-$G906))</f>
        <v/>
      </c>
      <c r="J906" s="37"/>
    </row>
    <row r="907" customFormat="false" ht="15" hidden="false" customHeight="false" outlineLevel="0" collapsed="false">
      <c r="A907" s="35"/>
      <c r="B907" s="20" t="str">
        <f aca="false">IF($A907="","",TEXT($A907,"ddd"))</f>
        <v/>
      </c>
      <c r="C907" s="36"/>
      <c r="D907" s="37"/>
      <c r="E907" s="20" t="str">
        <f aca="false">IF($D907="","",IFERROR(INDEX(Classes!$D$2:$D$31,MATCH($D907,Classes!$A$2:$A$31,0)),""))</f>
        <v/>
      </c>
      <c r="F907" s="37"/>
      <c r="G907" s="37"/>
      <c r="H907" s="23" t="str">
        <f aca="false">IF(OR($G907="",N($E907)=0),"",$G907/$E907)</f>
        <v/>
      </c>
      <c r="I907" s="20" t="str">
        <f aca="false">IF(OR($F907="",$G907=""),"",MAX(0,$F907-$G907))</f>
        <v/>
      </c>
      <c r="J907" s="37"/>
    </row>
    <row r="908" customFormat="false" ht="15" hidden="false" customHeight="false" outlineLevel="0" collapsed="false">
      <c r="A908" s="35"/>
      <c r="B908" s="20" t="str">
        <f aca="false">IF($A908="","",TEXT($A908,"ddd"))</f>
        <v/>
      </c>
      <c r="C908" s="36"/>
      <c r="D908" s="37"/>
      <c r="E908" s="20" t="str">
        <f aca="false">IF($D908="","",IFERROR(INDEX(Classes!$D$2:$D$31,MATCH($D908,Classes!$A$2:$A$31,0)),""))</f>
        <v/>
      </c>
      <c r="F908" s="37"/>
      <c r="G908" s="37"/>
      <c r="H908" s="23" t="str">
        <f aca="false">IF(OR($G908="",N($E908)=0),"",$G908/$E908)</f>
        <v/>
      </c>
      <c r="I908" s="20" t="str">
        <f aca="false">IF(OR($F908="",$G908=""),"",MAX(0,$F908-$G908))</f>
        <v/>
      </c>
      <c r="J908" s="37"/>
    </row>
    <row r="909" customFormat="false" ht="15" hidden="false" customHeight="false" outlineLevel="0" collapsed="false">
      <c r="A909" s="35"/>
      <c r="B909" s="20" t="str">
        <f aca="false">IF($A909="","",TEXT($A909,"ddd"))</f>
        <v/>
      </c>
      <c r="C909" s="36"/>
      <c r="D909" s="37"/>
      <c r="E909" s="20" t="str">
        <f aca="false">IF($D909="","",IFERROR(INDEX(Classes!$D$2:$D$31,MATCH($D909,Classes!$A$2:$A$31,0)),""))</f>
        <v/>
      </c>
      <c r="F909" s="37"/>
      <c r="G909" s="37"/>
      <c r="H909" s="23" t="str">
        <f aca="false">IF(OR($G909="",N($E909)=0),"",$G909/$E909)</f>
        <v/>
      </c>
      <c r="I909" s="20" t="str">
        <f aca="false">IF(OR($F909="",$G909=""),"",MAX(0,$F909-$G909))</f>
        <v/>
      </c>
      <c r="J909" s="37"/>
    </row>
    <row r="910" customFormat="false" ht="15" hidden="false" customHeight="false" outlineLevel="0" collapsed="false">
      <c r="A910" s="35"/>
      <c r="B910" s="20" t="str">
        <f aca="false">IF($A910="","",TEXT($A910,"ddd"))</f>
        <v/>
      </c>
      <c r="C910" s="36"/>
      <c r="D910" s="37"/>
      <c r="E910" s="20" t="str">
        <f aca="false">IF($D910="","",IFERROR(INDEX(Classes!$D$2:$D$31,MATCH($D910,Classes!$A$2:$A$31,0)),""))</f>
        <v/>
      </c>
      <c r="F910" s="37"/>
      <c r="G910" s="37"/>
      <c r="H910" s="23" t="str">
        <f aca="false">IF(OR($G910="",N($E910)=0),"",$G910/$E910)</f>
        <v/>
      </c>
      <c r="I910" s="20" t="str">
        <f aca="false">IF(OR($F910="",$G910=""),"",MAX(0,$F910-$G910))</f>
        <v/>
      </c>
      <c r="J910" s="37"/>
    </row>
    <row r="911" customFormat="false" ht="15" hidden="false" customHeight="false" outlineLevel="0" collapsed="false">
      <c r="A911" s="35"/>
      <c r="B911" s="20" t="str">
        <f aca="false">IF($A911="","",TEXT($A911,"ddd"))</f>
        <v/>
      </c>
      <c r="C911" s="36"/>
      <c r="D911" s="37"/>
      <c r="E911" s="20" t="str">
        <f aca="false">IF($D911="","",IFERROR(INDEX(Classes!$D$2:$D$31,MATCH($D911,Classes!$A$2:$A$31,0)),""))</f>
        <v/>
      </c>
      <c r="F911" s="37"/>
      <c r="G911" s="37"/>
      <c r="H911" s="23" t="str">
        <f aca="false">IF(OR($G911="",N($E911)=0),"",$G911/$E911)</f>
        <v/>
      </c>
      <c r="I911" s="20" t="str">
        <f aca="false">IF(OR($F911="",$G911=""),"",MAX(0,$F911-$G911))</f>
        <v/>
      </c>
      <c r="J911" s="37"/>
    </row>
    <row r="912" customFormat="false" ht="15" hidden="false" customHeight="false" outlineLevel="0" collapsed="false">
      <c r="A912" s="35"/>
      <c r="B912" s="20" t="str">
        <f aca="false">IF($A912="","",TEXT($A912,"ddd"))</f>
        <v/>
      </c>
      <c r="C912" s="36"/>
      <c r="D912" s="37"/>
      <c r="E912" s="20" t="str">
        <f aca="false">IF($D912="","",IFERROR(INDEX(Classes!$D$2:$D$31,MATCH($D912,Classes!$A$2:$A$31,0)),""))</f>
        <v/>
      </c>
      <c r="F912" s="37"/>
      <c r="G912" s="37"/>
      <c r="H912" s="23" t="str">
        <f aca="false">IF(OR($G912="",N($E912)=0),"",$G912/$E912)</f>
        <v/>
      </c>
      <c r="I912" s="20" t="str">
        <f aca="false">IF(OR($F912="",$G912=""),"",MAX(0,$F912-$G912))</f>
        <v/>
      </c>
      <c r="J912" s="37"/>
    </row>
    <row r="913" customFormat="false" ht="15" hidden="false" customHeight="false" outlineLevel="0" collapsed="false">
      <c r="A913" s="35"/>
      <c r="B913" s="20" t="str">
        <f aca="false">IF($A913="","",TEXT($A913,"ddd"))</f>
        <v/>
      </c>
      <c r="C913" s="36"/>
      <c r="D913" s="37"/>
      <c r="E913" s="20" t="str">
        <f aca="false">IF($D913="","",IFERROR(INDEX(Classes!$D$2:$D$31,MATCH($D913,Classes!$A$2:$A$31,0)),""))</f>
        <v/>
      </c>
      <c r="F913" s="37"/>
      <c r="G913" s="37"/>
      <c r="H913" s="23" t="str">
        <f aca="false">IF(OR($G913="",N($E913)=0),"",$G913/$E913)</f>
        <v/>
      </c>
      <c r="I913" s="20" t="str">
        <f aca="false">IF(OR($F913="",$G913=""),"",MAX(0,$F913-$G913))</f>
        <v/>
      </c>
      <c r="J913" s="37"/>
    </row>
    <row r="914" customFormat="false" ht="15" hidden="false" customHeight="false" outlineLevel="0" collapsed="false">
      <c r="A914" s="35"/>
      <c r="B914" s="20" t="str">
        <f aca="false">IF($A914="","",TEXT($A914,"ddd"))</f>
        <v/>
      </c>
      <c r="C914" s="36"/>
      <c r="D914" s="37"/>
      <c r="E914" s="20" t="str">
        <f aca="false">IF($D914="","",IFERROR(INDEX(Classes!$D$2:$D$31,MATCH($D914,Classes!$A$2:$A$31,0)),""))</f>
        <v/>
      </c>
      <c r="F914" s="37"/>
      <c r="G914" s="37"/>
      <c r="H914" s="23" t="str">
        <f aca="false">IF(OR($G914="",N($E914)=0),"",$G914/$E914)</f>
        <v/>
      </c>
      <c r="I914" s="20" t="str">
        <f aca="false">IF(OR($F914="",$G914=""),"",MAX(0,$F914-$G914))</f>
        <v/>
      </c>
      <c r="J914" s="37"/>
    </row>
    <row r="915" customFormat="false" ht="15" hidden="false" customHeight="false" outlineLevel="0" collapsed="false">
      <c r="A915" s="35"/>
      <c r="B915" s="20" t="str">
        <f aca="false">IF($A915="","",TEXT($A915,"ddd"))</f>
        <v/>
      </c>
      <c r="C915" s="36"/>
      <c r="D915" s="37"/>
      <c r="E915" s="20" t="str">
        <f aca="false">IF($D915="","",IFERROR(INDEX(Classes!$D$2:$D$31,MATCH($D915,Classes!$A$2:$A$31,0)),""))</f>
        <v/>
      </c>
      <c r="F915" s="37"/>
      <c r="G915" s="37"/>
      <c r="H915" s="23" t="str">
        <f aca="false">IF(OR($G915="",N($E915)=0),"",$G915/$E915)</f>
        <v/>
      </c>
      <c r="I915" s="20" t="str">
        <f aca="false">IF(OR($F915="",$G915=""),"",MAX(0,$F915-$G915))</f>
        <v/>
      </c>
      <c r="J915" s="37"/>
    </row>
    <row r="916" customFormat="false" ht="15" hidden="false" customHeight="false" outlineLevel="0" collapsed="false">
      <c r="A916" s="35"/>
      <c r="B916" s="20" t="str">
        <f aca="false">IF($A916="","",TEXT($A916,"ddd"))</f>
        <v/>
      </c>
      <c r="C916" s="36"/>
      <c r="D916" s="37"/>
      <c r="E916" s="20" t="str">
        <f aca="false">IF($D916="","",IFERROR(INDEX(Classes!$D$2:$D$31,MATCH($D916,Classes!$A$2:$A$31,0)),""))</f>
        <v/>
      </c>
      <c r="F916" s="37"/>
      <c r="G916" s="37"/>
      <c r="H916" s="23" t="str">
        <f aca="false">IF(OR($G916="",N($E916)=0),"",$G916/$E916)</f>
        <v/>
      </c>
      <c r="I916" s="20" t="str">
        <f aca="false">IF(OR($F916="",$G916=""),"",MAX(0,$F916-$G916))</f>
        <v/>
      </c>
      <c r="J916" s="37"/>
    </row>
    <row r="917" customFormat="false" ht="15" hidden="false" customHeight="false" outlineLevel="0" collapsed="false">
      <c r="A917" s="35"/>
      <c r="B917" s="20" t="str">
        <f aca="false">IF($A917="","",TEXT($A917,"ddd"))</f>
        <v/>
      </c>
      <c r="C917" s="36"/>
      <c r="D917" s="37"/>
      <c r="E917" s="20" t="str">
        <f aca="false">IF($D917="","",IFERROR(INDEX(Classes!$D$2:$D$31,MATCH($D917,Classes!$A$2:$A$31,0)),""))</f>
        <v/>
      </c>
      <c r="F917" s="37"/>
      <c r="G917" s="37"/>
      <c r="H917" s="23" t="str">
        <f aca="false">IF(OR($G917="",N($E917)=0),"",$G917/$E917)</f>
        <v/>
      </c>
      <c r="I917" s="20" t="str">
        <f aca="false">IF(OR($F917="",$G917=""),"",MAX(0,$F917-$G917))</f>
        <v/>
      </c>
      <c r="J917" s="37"/>
    </row>
    <row r="918" customFormat="false" ht="15" hidden="false" customHeight="false" outlineLevel="0" collapsed="false">
      <c r="A918" s="35"/>
      <c r="B918" s="20" t="str">
        <f aca="false">IF($A918="","",TEXT($A918,"ddd"))</f>
        <v/>
      </c>
      <c r="C918" s="36"/>
      <c r="D918" s="37"/>
      <c r="E918" s="20" t="str">
        <f aca="false">IF($D918="","",IFERROR(INDEX(Classes!$D$2:$D$31,MATCH($D918,Classes!$A$2:$A$31,0)),""))</f>
        <v/>
      </c>
      <c r="F918" s="37"/>
      <c r="G918" s="37"/>
      <c r="H918" s="23" t="str">
        <f aca="false">IF(OR($G918="",N($E918)=0),"",$G918/$E918)</f>
        <v/>
      </c>
      <c r="I918" s="20" t="str">
        <f aca="false">IF(OR($F918="",$G918=""),"",MAX(0,$F918-$G918))</f>
        <v/>
      </c>
      <c r="J918" s="37"/>
    </row>
    <row r="919" customFormat="false" ht="15" hidden="false" customHeight="false" outlineLevel="0" collapsed="false">
      <c r="A919" s="35"/>
      <c r="B919" s="20" t="str">
        <f aca="false">IF($A919="","",TEXT($A919,"ddd"))</f>
        <v/>
      </c>
      <c r="C919" s="36"/>
      <c r="D919" s="37"/>
      <c r="E919" s="20" t="str">
        <f aca="false">IF($D919="","",IFERROR(INDEX(Classes!$D$2:$D$31,MATCH($D919,Classes!$A$2:$A$31,0)),""))</f>
        <v/>
      </c>
      <c r="F919" s="37"/>
      <c r="G919" s="37"/>
      <c r="H919" s="23" t="str">
        <f aca="false">IF(OR($G919="",N($E919)=0),"",$G919/$E919)</f>
        <v/>
      </c>
      <c r="I919" s="20" t="str">
        <f aca="false">IF(OR($F919="",$G919=""),"",MAX(0,$F919-$G919))</f>
        <v/>
      </c>
      <c r="J919" s="37"/>
    </row>
    <row r="920" customFormat="false" ht="15" hidden="false" customHeight="false" outlineLevel="0" collapsed="false">
      <c r="A920" s="35"/>
      <c r="B920" s="20" t="str">
        <f aca="false">IF($A920="","",TEXT($A920,"ddd"))</f>
        <v/>
      </c>
      <c r="C920" s="36"/>
      <c r="D920" s="37"/>
      <c r="E920" s="20" t="str">
        <f aca="false">IF($D920="","",IFERROR(INDEX(Classes!$D$2:$D$31,MATCH($D920,Classes!$A$2:$A$31,0)),""))</f>
        <v/>
      </c>
      <c r="F920" s="37"/>
      <c r="G920" s="37"/>
      <c r="H920" s="23" t="str">
        <f aca="false">IF(OR($G920="",N($E920)=0),"",$G920/$E920)</f>
        <v/>
      </c>
      <c r="I920" s="20" t="str">
        <f aca="false">IF(OR($F920="",$G920=""),"",MAX(0,$F920-$G920))</f>
        <v/>
      </c>
      <c r="J920" s="37"/>
    </row>
    <row r="921" customFormat="false" ht="15" hidden="false" customHeight="false" outlineLevel="0" collapsed="false">
      <c r="A921" s="35"/>
      <c r="B921" s="20" t="str">
        <f aca="false">IF($A921="","",TEXT($A921,"ddd"))</f>
        <v/>
      </c>
      <c r="C921" s="36"/>
      <c r="D921" s="37"/>
      <c r="E921" s="20" t="str">
        <f aca="false">IF($D921="","",IFERROR(INDEX(Classes!$D$2:$D$31,MATCH($D921,Classes!$A$2:$A$31,0)),""))</f>
        <v/>
      </c>
      <c r="F921" s="37"/>
      <c r="G921" s="37"/>
      <c r="H921" s="23" t="str">
        <f aca="false">IF(OR($G921="",N($E921)=0),"",$G921/$E921)</f>
        <v/>
      </c>
      <c r="I921" s="20" t="str">
        <f aca="false">IF(OR($F921="",$G921=""),"",MAX(0,$F921-$G921))</f>
        <v/>
      </c>
      <c r="J921" s="37"/>
    </row>
    <row r="922" customFormat="false" ht="15" hidden="false" customHeight="false" outlineLevel="0" collapsed="false">
      <c r="A922" s="35"/>
      <c r="B922" s="20" t="str">
        <f aca="false">IF($A922="","",TEXT($A922,"ddd"))</f>
        <v/>
      </c>
      <c r="C922" s="36"/>
      <c r="D922" s="37"/>
      <c r="E922" s="20" t="str">
        <f aca="false">IF($D922="","",IFERROR(INDEX(Classes!$D$2:$D$31,MATCH($D922,Classes!$A$2:$A$31,0)),""))</f>
        <v/>
      </c>
      <c r="F922" s="37"/>
      <c r="G922" s="37"/>
      <c r="H922" s="23" t="str">
        <f aca="false">IF(OR($G922="",N($E922)=0),"",$G922/$E922)</f>
        <v/>
      </c>
      <c r="I922" s="20" t="str">
        <f aca="false">IF(OR($F922="",$G922=""),"",MAX(0,$F922-$G922))</f>
        <v/>
      </c>
      <c r="J922" s="37"/>
    </row>
    <row r="923" customFormat="false" ht="15" hidden="false" customHeight="false" outlineLevel="0" collapsed="false">
      <c r="A923" s="35"/>
      <c r="B923" s="20" t="str">
        <f aca="false">IF($A923="","",TEXT($A923,"ddd"))</f>
        <v/>
      </c>
      <c r="C923" s="36"/>
      <c r="D923" s="37"/>
      <c r="E923" s="20" t="str">
        <f aca="false">IF($D923="","",IFERROR(INDEX(Classes!$D$2:$D$31,MATCH($D923,Classes!$A$2:$A$31,0)),""))</f>
        <v/>
      </c>
      <c r="F923" s="37"/>
      <c r="G923" s="37"/>
      <c r="H923" s="23" t="str">
        <f aca="false">IF(OR($G923="",N($E923)=0),"",$G923/$E923)</f>
        <v/>
      </c>
      <c r="I923" s="20" t="str">
        <f aca="false">IF(OR($F923="",$G923=""),"",MAX(0,$F923-$G923))</f>
        <v/>
      </c>
      <c r="J923" s="37"/>
    </row>
    <row r="924" customFormat="false" ht="15" hidden="false" customHeight="false" outlineLevel="0" collapsed="false">
      <c r="A924" s="35"/>
      <c r="B924" s="20" t="str">
        <f aca="false">IF($A924="","",TEXT($A924,"ddd"))</f>
        <v/>
      </c>
      <c r="C924" s="36"/>
      <c r="D924" s="37"/>
      <c r="E924" s="20" t="str">
        <f aca="false">IF($D924="","",IFERROR(INDEX(Classes!$D$2:$D$31,MATCH($D924,Classes!$A$2:$A$31,0)),""))</f>
        <v/>
      </c>
      <c r="F924" s="37"/>
      <c r="G924" s="37"/>
      <c r="H924" s="23" t="str">
        <f aca="false">IF(OR($G924="",N($E924)=0),"",$G924/$E924)</f>
        <v/>
      </c>
      <c r="I924" s="20" t="str">
        <f aca="false">IF(OR($F924="",$G924=""),"",MAX(0,$F924-$G924))</f>
        <v/>
      </c>
      <c r="J924" s="37"/>
    </row>
    <row r="925" customFormat="false" ht="15" hidden="false" customHeight="false" outlineLevel="0" collapsed="false">
      <c r="A925" s="35"/>
      <c r="B925" s="20" t="str">
        <f aca="false">IF($A925="","",TEXT($A925,"ddd"))</f>
        <v/>
      </c>
      <c r="C925" s="36"/>
      <c r="D925" s="37"/>
      <c r="E925" s="20" t="str">
        <f aca="false">IF($D925="","",IFERROR(INDEX(Classes!$D$2:$D$31,MATCH($D925,Classes!$A$2:$A$31,0)),""))</f>
        <v/>
      </c>
      <c r="F925" s="37"/>
      <c r="G925" s="37"/>
      <c r="H925" s="23" t="str">
        <f aca="false">IF(OR($G925="",N($E925)=0),"",$G925/$E925)</f>
        <v/>
      </c>
      <c r="I925" s="20" t="str">
        <f aca="false">IF(OR($F925="",$G925=""),"",MAX(0,$F925-$G925))</f>
        <v/>
      </c>
      <c r="J925" s="37"/>
    </row>
    <row r="926" customFormat="false" ht="15" hidden="false" customHeight="false" outlineLevel="0" collapsed="false">
      <c r="A926" s="35"/>
      <c r="B926" s="20" t="str">
        <f aca="false">IF($A926="","",TEXT($A926,"ddd"))</f>
        <v/>
      </c>
      <c r="C926" s="36"/>
      <c r="D926" s="37"/>
      <c r="E926" s="20" t="str">
        <f aca="false">IF($D926="","",IFERROR(INDEX(Classes!$D$2:$D$31,MATCH($D926,Classes!$A$2:$A$31,0)),""))</f>
        <v/>
      </c>
      <c r="F926" s="37"/>
      <c r="G926" s="37"/>
      <c r="H926" s="23" t="str">
        <f aca="false">IF(OR($G926="",N($E926)=0),"",$G926/$E926)</f>
        <v/>
      </c>
      <c r="I926" s="20" t="str">
        <f aca="false">IF(OR($F926="",$G926=""),"",MAX(0,$F926-$G926))</f>
        <v/>
      </c>
      <c r="J926" s="37"/>
    </row>
    <row r="927" customFormat="false" ht="15" hidden="false" customHeight="false" outlineLevel="0" collapsed="false">
      <c r="A927" s="35"/>
      <c r="B927" s="20" t="str">
        <f aca="false">IF($A927="","",TEXT($A927,"ddd"))</f>
        <v/>
      </c>
      <c r="C927" s="36"/>
      <c r="D927" s="37"/>
      <c r="E927" s="20" t="str">
        <f aca="false">IF($D927="","",IFERROR(INDEX(Classes!$D$2:$D$31,MATCH($D927,Classes!$A$2:$A$31,0)),""))</f>
        <v/>
      </c>
      <c r="F927" s="37"/>
      <c r="G927" s="37"/>
      <c r="H927" s="23" t="str">
        <f aca="false">IF(OR($G927="",N($E927)=0),"",$G927/$E927)</f>
        <v/>
      </c>
      <c r="I927" s="20" t="str">
        <f aca="false">IF(OR($F927="",$G927=""),"",MAX(0,$F927-$G927))</f>
        <v/>
      </c>
      <c r="J927" s="37"/>
    </row>
    <row r="928" customFormat="false" ht="15" hidden="false" customHeight="false" outlineLevel="0" collapsed="false">
      <c r="A928" s="35"/>
      <c r="B928" s="20" t="str">
        <f aca="false">IF($A928="","",TEXT($A928,"ddd"))</f>
        <v/>
      </c>
      <c r="C928" s="36"/>
      <c r="D928" s="37"/>
      <c r="E928" s="20" t="str">
        <f aca="false">IF($D928="","",IFERROR(INDEX(Classes!$D$2:$D$31,MATCH($D928,Classes!$A$2:$A$31,0)),""))</f>
        <v/>
      </c>
      <c r="F928" s="37"/>
      <c r="G928" s="37"/>
      <c r="H928" s="23" t="str">
        <f aca="false">IF(OR($G928="",N($E928)=0),"",$G928/$E928)</f>
        <v/>
      </c>
      <c r="I928" s="20" t="str">
        <f aca="false">IF(OR($F928="",$G928=""),"",MAX(0,$F928-$G928))</f>
        <v/>
      </c>
      <c r="J928" s="37"/>
    </row>
    <row r="929" customFormat="false" ht="15" hidden="false" customHeight="false" outlineLevel="0" collapsed="false">
      <c r="A929" s="35"/>
      <c r="B929" s="20" t="str">
        <f aca="false">IF($A929="","",TEXT($A929,"ddd"))</f>
        <v/>
      </c>
      <c r="C929" s="36"/>
      <c r="D929" s="37"/>
      <c r="E929" s="20" t="str">
        <f aca="false">IF($D929="","",IFERROR(INDEX(Classes!$D$2:$D$31,MATCH($D929,Classes!$A$2:$A$31,0)),""))</f>
        <v/>
      </c>
      <c r="F929" s="37"/>
      <c r="G929" s="37"/>
      <c r="H929" s="23" t="str">
        <f aca="false">IF(OR($G929="",N($E929)=0),"",$G929/$E929)</f>
        <v/>
      </c>
      <c r="I929" s="20" t="str">
        <f aca="false">IF(OR($F929="",$G929=""),"",MAX(0,$F929-$G929))</f>
        <v/>
      </c>
      <c r="J929" s="37"/>
    </row>
    <row r="930" customFormat="false" ht="15" hidden="false" customHeight="false" outlineLevel="0" collapsed="false">
      <c r="A930" s="35"/>
      <c r="B930" s="20" t="str">
        <f aca="false">IF($A930="","",TEXT($A930,"ddd"))</f>
        <v/>
      </c>
      <c r="C930" s="36"/>
      <c r="D930" s="37"/>
      <c r="E930" s="20" t="str">
        <f aca="false">IF($D930="","",IFERROR(INDEX(Classes!$D$2:$D$31,MATCH($D930,Classes!$A$2:$A$31,0)),""))</f>
        <v/>
      </c>
      <c r="F930" s="37"/>
      <c r="G930" s="37"/>
      <c r="H930" s="23" t="str">
        <f aca="false">IF(OR($G930="",N($E930)=0),"",$G930/$E930)</f>
        <v/>
      </c>
      <c r="I930" s="20" t="str">
        <f aca="false">IF(OR($F930="",$G930=""),"",MAX(0,$F930-$G930))</f>
        <v/>
      </c>
      <c r="J930" s="37"/>
    </row>
    <row r="931" customFormat="false" ht="15" hidden="false" customHeight="false" outlineLevel="0" collapsed="false">
      <c r="A931" s="35"/>
      <c r="B931" s="20" t="str">
        <f aca="false">IF($A931="","",TEXT($A931,"ddd"))</f>
        <v/>
      </c>
      <c r="C931" s="36"/>
      <c r="D931" s="37"/>
      <c r="E931" s="20" t="str">
        <f aca="false">IF($D931="","",IFERROR(INDEX(Classes!$D$2:$D$31,MATCH($D931,Classes!$A$2:$A$31,0)),""))</f>
        <v/>
      </c>
      <c r="F931" s="37"/>
      <c r="G931" s="37"/>
      <c r="H931" s="23" t="str">
        <f aca="false">IF(OR($G931="",N($E931)=0),"",$G931/$E931)</f>
        <v/>
      </c>
      <c r="I931" s="20" t="str">
        <f aca="false">IF(OR($F931="",$G931=""),"",MAX(0,$F931-$G931))</f>
        <v/>
      </c>
      <c r="J931" s="37"/>
    </row>
    <row r="932" customFormat="false" ht="15" hidden="false" customHeight="false" outlineLevel="0" collapsed="false">
      <c r="A932" s="35"/>
      <c r="B932" s="20" t="str">
        <f aca="false">IF($A932="","",TEXT($A932,"ddd"))</f>
        <v/>
      </c>
      <c r="C932" s="36"/>
      <c r="D932" s="37"/>
      <c r="E932" s="20" t="str">
        <f aca="false">IF($D932="","",IFERROR(INDEX(Classes!$D$2:$D$31,MATCH($D932,Classes!$A$2:$A$31,0)),""))</f>
        <v/>
      </c>
      <c r="F932" s="37"/>
      <c r="G932" s="37"/>
      <c r="H932" s="23" t="str">
        <f aca="false">IF(OR($G932="",N($E932)=0),"",$G932/$E932)</f>
        <v/>
      </c>
      <c r="I932" s="20" t="str">
        <f aca="false">IF(OR($F932="",$G932=""),"",MAX(0,$F932-$G932))</f>
        <v/>
      </c>
      <c r="J932" s="37"/>
    </row>
    <row r="933" customFormat="false" ht="15" hidden="false" customHeight="false" outlineLevel="0" collapsed="false">
      <c r="A933" s="35"/>
      <c r="B933" s="20" t="str">
        <f aca="false">IF($A933="","",TEXT($A933,"ddd"))</f>
        <v/>
      </c>
      <c r="C933" s="36"/>
      <c r="D933" s="37"/>
      <c r="E933" s="20" t="str">
        <f aca="false">IF($D933="","",IFERROR(INDEX(Classes!$D$2:$D$31,MATCH($D933,Classes!$A$2:$A$31,0)),""))</f>
        <v/>
      </c>
      <c r="F933" s="37"/>
      <c r="G933" s="37"/>
      <c r="H933" s="23" t="str">
        <f aca="false">IF(OR($G933="",N($E933)=0),"",$G933/$E933)</f>
        <v/>
      </c>
      <c r="I933" s="20" t="str">
        <f aca="false">IF(OR($F933="",$G933=""),"",MAX(0,$F933-$G933))</f>
        <v/>
      </c>
      <c r="J933" s="37"/>
    </row>
    <row r="934" customFormat="false" ht="15" hidden="false" customHeight="false" outlineLevel="0" collapsed="false">
      <c r="A934" s="35"/>
      <c r="B934" s="20" t="str">
        <f aca="false">IF($A934="","",TEXT($A934,"ddd"))</f>
        <v/>
      </c>
      <c r="C934" s="36"/>
      <c r="D934" s="37"/>
      <c r="E934" s="20" t="str">
        <f aca="false">IF($D934="","",IFERROR(INDEX(Classes!$D$2:$D$31,MATCH($D934,Classes!$A$2:$A$31,0)),""))</f>
        <v/>
      </c>
      <c r="F934" s="37"/>
      <c r="G934" s="37"/>
      <c r="H934" s="23" t="str">
        <f aca="false">IF(OR($G934="",N($E934)=0),"",$G934/$E934)</f>
        <v/>
      </c>
      <c r="I934" s="20" t="str">
        <f aca="false">IF(OR($F934="",$G934=""),"",MAX(0,$F934-$G934))</f>
        <v/>
      </c>
      <c r="J934" s="37"/>
    </row>
    <row r="935" customFormat="false" ht="15" hidden="false" customHeight="false" outlineLevel="0" collapsed="false">
      <c r="A935" s="35"/>
      <c r="B935" s="20" t="str">
        <f aca="false">IF($A935="","",TEXT($A935,"ddd"))</f>
        <v/>
      </c>
      <c r="C935" s="36"/>
      <c r="D935" s="37"/>
      <c r="E935" s="20" t="str">
        <f aca="false">IF($D935="","",IFERROR(INDEX(Classes!$D$2:$D$31,MATCH($D935,Classes!$A$2:$A$31,0)),""))</f>
        <v/>
      </c>
      <c r="F935" s="37"/>
      <c r="G935" s="37"/>
      <c r="H935" s="23" t="str">
        <f aca="false">IF(OR($G935="",N($E935)=0),"",$G935/$E935)</f>
        <v/>
      </c>
      <c r="I935" s="20" t="str">
        <f aca="false">IF(OR($F935="",$G935=""),"",MAX(0,$F935-$G935))</f>
        <v/>
      </c>
      <c r="J935" s="37"/>
    </row>
    <row r="936" customFormat="false" ht="15" hidden="false" customHeight="false" outlineLevel="0" collapsed="false">
      <c r="A936" s="35"/>
      <c r="B936" s="20" t="str">
        <f aca="false">IF($A936="","",TEXT($A936,"ddd"))</f>
        <v/>
      </c>
      <c r="C936" s="36"/>
      <c r="D936" s="37"/>
      <c r="E936" s="20" t="str">
        <f aca="false">IF($D936="","",IFERROR(INDEX(Classes!$D$2:$D$31,MATCH($D936,Classes!$A$2:$A$31,0)),""))</f>
        <v/>
      </c>
      <c r="F936" s="37"/>
      <c r="G936" s="37"/>
      <c r="H936" s="23" t="str">
        <f aca="false">IF(OR($G936="",N($E936)=0),"",$G936/$E936)</f>
        <v/>
      </c>
      <c r="I936" s="20" t="str">
        <f aca="false">IF(OR($F936="",$G936=""),"",MAX(0,$F936-$G936))</f>
        <v/>
      </c>
      <c r="J936" s="37"/>
    </row>
    <row r="937" customFormat="false" ht="15" hidden="false" customHeight="false" outlineLevel="0" collapsed="false">
      <c r="A937" s="35"/>
      <c r="B937" s="20" t="str">
        <f aca="false">IF($A937="","",TEXT($A937,"ddd"))</f>
        <v/>
      </c>
      <c r="C937" s="36"/>
      <c r="D937" s="37"/>
      <c r="E937" s="20" t="str">
        <f aca="false">IF($D937="","",IFERROR(INDEX(Classes!$D$2:$D$31,MATCH($D937,Classes!$A$2:$A$31,0)),""))</f>
        <v/>
      </c>
      <c r="F937" s="37"/>
      <c r="G937" s="37"/>
      <c r="H937" s="23" t="str">
        <f aca="false">IF(OR($G937="",N($E937)=0),"",$G937/$E937)</f>
        <v/>
      </c>
      <c r="I937" s="20" t="str">
        <f aca="false">IF(OR($F937="",$G937=""),"",MAX(0,$F937-$G937))</f>
        <v/>
      </c>
      <c r="J937" s="37"/>
    </row>
    <row r="938" customFormat="false" ht="15" hidden="false" customHeight="false" outlineLevel="0" collapsed="false">
      <c r="A938" s="35"/>
      <c r="B938" s="20" t="str">
        <f aca="false">IF($A938="","",TEXT($A938,"ddd"))</f>
        <v/>
      </c>
      <c r="C938" s="36"/>
      <c r="D938" s="37"/>
      <c r="E938" s="20" t="str">
        <f aca="false">IF($D938="","",IFERROR(INDEX(Classes!$D$2:$D$31,MATCH($D938,Classes!$A$2:$A$31,0)),""))</f>
        <v/>
      </c>
      <c r="F938" s="37"/>
      <c r="G938" s="37"/>
      <c r="H938" s="23" t="str">
        <f aca="false">IF(OR($G938="",N($E938)=0),"",$G938/$E938)</f>
        <v/>
      </c>
      <c r="I938" s="20" t="str">
        <f aca="false">IF(OR($F938="",$G938=""),"",MAX(0,$F938-$G938))</f>
        <v/>
      </c>
      <c r="J938" s="37"/>
    </row>
    <row r="939" customFormat="false" ht="15" hidden="false" customHeight="false" outlineLevel="0" collapsed="false">
      <c r="A939" s="35"/>
      <c r="B939" s="20" t="str">
        <f aca="false">IF($A939="","",TEXT($A939,"ddd"))</f>
        <v/>
      </c>
      <c r="C939" s="36"/>
      <c r="D939" s="37"/>
      <c r="E939" s="20" t="str">
        <f aca="false">IF($D939="","",IFERROR(INDEX(Classes!$D$2:$D$31,MATCH($D939,Classes!$A$2:$A$31,0)),""))</f>
        <v/>
      </c>
      <c r="F939" s="37"/>
      <c r="G939" s="37"/>
      <c r="H939" s="23" t="str">
        <f aca="false">IF(OR($G939="",N($E939)=0),"",$G939/$E939)</f>
        <v/>
      </c>
      <c r="I939" s="20" t="str">
        <f aca="false">IF(OR($F939="",$G939=""),"",MAX(0,$F939-$G939))</f>
        <v/>
      </c>
      <c r="J939" s="37"/>
    </row>
    <row r="940" customFormat="false" ht="15" hidden="false" customHeight="false" outlineLevel="0" collapsed="false">
      <c r="A940" s="35"/>
      <c r="B940" s="20" t="str">
        <f aca="false">IF($A940="","",TEXT($A940,"ddd"))</f>
        <v/>
      </c>
      <c r="C940" s="36"/>
      <c r="D940" s="37"/>
      <c r="E940" s="20" t="str">
        <f aca="false">IF($D940="","",IFERROR(INDEX(Classes!$D$2:$D$31,MATCH($D940,Classes!$A$2:$A$31,0)),""))</f>
        <v/>
      </c>
      <c r="F940" s="37"/>
      <c r="G940" s="37"/>
      <c r="H940" s="23" t="str">
        <f aca="false">IF(OR($G940="",N($E940)=0),"",$G940/$E940)</f>
        <v/>
      </c>
      <c r="I940" s="20" t="str">
        <f aca="false">IF(OR($F940="",$G940=""),"",MAX(0,$F940-$G940))</f>
        <v/>
      </c>
      <c r="J940" s="37"/>
    </row>
    <row r="941" customFormat="false" ht="15" hidden="false" customHeight="false" outlineLevel="0" collapsed="false">
      <c r="A941" s="35"/>
      <c r="B941" s="20" t="str">
        <f aca="false">IF($A941="","",TEXT($A941,"ddd"))</f>
        <v/>
      </c>
      <c r="C941" s="36"/>
      <c r="D941" s="37"/>
      <c r="E941" s="20" t="str">
        <f aca="false">IF($D941="","",IFERROR(INDEX(Classes!$D$2:$D$31,MATCH($D941,Classes!$A$2:$A$31,0)),""))</f>
        <v/>
      </c>
      <c r="F941" s="37"/>
      <c r="G941" s="37"/>
      <c r="H941" s="23" t="str">
        <f aca="false">IF(OR($G941="",N($E941)=0),"",$G941/$E941)</f>
        <v/>
      </c>
      <c r="I941" s="20" t="str">
        <f aca="false">IF(OR($F941="",$G941=""),"",MAX(0,$F941-$G941))</f>
        <v/>
      </c>
      <c r="J941" s="37"/>
    </row>
    <row r="942" customFormat="false" ht="15" hidden="false" customHeight="false" outlineLevel="0" collapsed="false">
      <c r="A942" s="35"/>
      <c r="B942" s="20" t="str">
        <f aca="false">IF($A942="","",TEXT($A942,"ddd"))</f>
        <v/>
      </c>
      <c r="C942" s="36"/>
      <c r="D942" s="37"/>
      <c r="E942" s="20" t="str">
        <f aca="false">IF($D942="","",IFERROR(INDEX(Classes!$D$2:$D$31,MATCH($D942,Classes!$A$2:$A$31,0)),""))</f>
        <v/>
      </c>
      <c r="F942" s="37"/>
      <c r="G942" s="37"/>
      <c r="H942" s="23" t="str">
        <f aca="false">IF(OR($G942="",N($E942)=0),"",$G942/$E942)</f>
        <v/>
      </c>
      <c r="I942" s="20" t="str">
        <f aca="false">IF(OR($F942="",$G942=""),"",MAX(0,$F942-$G942))</f>
        <v/>
      </c>
      <c r="J942" s="37"/>
    </row>
    <row r="943" customFormat="false" ht="15" hidden="false" customHeight="false" outlineLevel="0" collapsed="false">
      <c r="A943" s="35"/>
      <c r="B943" s="20" t="str">
        <f aca="false">IF($A943="","",TEXT($A943,"ddd"))</f>
        <v/>
      </c>
      <c r="C943" s="36"/>
      <c r="D943" s="37"/>
      <c r="E943" s="20" t="str">
        <f aca="false">IF($D943="","",IFERROR(INDEX(Classes!$D$2:$D$31,MATCH($D943,Classes!$A$2:$A$31,0)),""))</f>
        <v/>
      </c>
      <c r="F943" s="37"/>
      <c r="G943" s="37"/>
      <c r="H943" s="23" t="str">
        <f aca="false">IF(OR($G943="",N($E943)=0),"",$G943/$E943)</f>
        <v/>
      </c>
      <c r="I943" s="20" t="str">
        <f aca="false">IF(OR($F943="",$G943=""),"",MAX(0,$F943-$G943))</f>
        <v/>
      </c>
      <c r="J943" s="37"/>
    </row>
    <row r="944" customFormat="false" ht="15" hidden="false" customHeight="false" outlineLevel="0" collapsed="false">
      <c r="A944" s="35"/>
      <c r="B944" s="20" t="str">
        <f aca="false">IF($A944="","",TEXT($A944,"ddd"))</f>
        <v/>
      </c>
      <c r="C944" s="36"/>
      <c r="D944" s="37"/>
      <c r="E944" s="20" t="str">
        <f aca="false">IF($D944="","",IFERROR(INDEX(Classes!$D$2:$D$31,MATCH($D944,Classes!$A$2:$A$31,0)),""))</f>
        <v/>
      </c>
      <c r="F944" s="37"/>
      <c r="G944" s="37"/>
      <c r="H944" s="23" t="str">
        <f aca="false">IF(OR($G944="",N($E944)=0),"",$G944/$E944)</f>
        <v/>
      </c>
      <c r="I944" s="20" t="str">
        <f aca="false">IF(OR($F944="",$G944=""),"",MAX(0,$F944-$G944))</f>
        <v/>
      </c>
      <c r="J944" s="37"/>
    </row>
    <row r="945" customFormat="false" ht="15" hidden="false" customHeight="false" outlineLevel="0" collapsed="false">
      <c r="A945" s="35"/>
      <c r="B945" s="20" t="str">
        <f aca="false">IF($A945="","",TEXT($A945,"ddd"))</f>
        <v/>
      </c>
      <c r="C945" s="36"/>
      <c r="D945" s="37"/>
      <c r="E945" s="20" t="str">
        <f aca="false">IF($D945="","",IFERROR(INDEX(Classes!$D$2:$D$31,MATCH($D945,Classes!$A$2:$A$31,0)),""))</f>
        <v/>
      </c>
      <c r="F945" s="37"/>
      <c r="G945" s="37"/>
      <c r="H945" s="23" t="str">
        <f aca="false">IF(OR($G945="",N($E945)=0),"",$G945/$E945)</f>
        <v/>
      </c>
      <c r="I945" s="20" t="str">
        <f aca="false">IF(OR($F945="",$G945=""),"",MAX(0,$F945-$G945))</f>
        <v/>
      </c>
      <c r="J945" s="37"/>
    </row>
    <row r="946" customFormat="false" ht="15" hidden="false" customHeight="false" outlineLevel="0" collapsed="false">
      <c r="A946" s="35"/>
      <c r="B946" s="20" t="str">
        <f aca="false">IF($A946="","",TEXT($A946,"ddd"))</f>
        <v/>
      </c>
      <c r="C946" s="36"/>
      <c r="D946" s="37"/>
      <c r="E946" s="20" t="str">
        <f aca="false">IF($D946="","",IFERROR(INDEX(Classes!$D$2:$D$31,MATCH($D946,Classes!$A$2:$A$31,0)),""))</f>
        <v/>
      </c>
      <c r="F946" s="37"/>
      <c r="G946" s="37"/>
      <c r="H946" s="23" t="str">
        <f aca="false">IF(OR($G946="",N($E946)=0),"",$G946/$E946)</f>
        <v/>
      </c>
      <c r="I946" s="20" t="str">
        <f aca="false">IF(OR($F946="",$G946=""),"",MAX(0,$F946-$G946))</f>
        <v/>
      </c>
      <c r="J946" s="37"/>
    </row>
    <row r="947" customFormat="false" ht="15" hidden="false" customHeight="false" outlineLevel="0" collapsed="false">
      <c r="A947" s="35"/>
      <c r="B947" s="20" t="str">
        <f aca="false">IF($A947="","",TEXT($A947,"ddd"))</f>
        <v/>
      </c>
      <c r="C947" s="36"/>
      <c r="D947" s="37"/>
      <c r="E947" s="20" t="str">
        <f aca="false">IF($D947="","",IFERROR(INDEX(Classes!$D$2:$D$31,MATCH($D947,Classes!$A$2:$A$31,0)),""))</f>
        <v/>
      </c>
      <c r="F947" s="37"/>
      <c r="G947" s="37"/>
      <c r="H947" s="23" t="str">
        <f aca="false">IF(OR($G947="",N($E947)=0),"",$G947/$E947)</f>
        <v/>
      </c>
      <c r="I947" s="20" t="str">
        <f aca="false">IF(OR($F947="",$G947=""),"",MAX(0,$F947-$G947))</f>
        <v/>
      </c>
      <c r="J947" s="37"/>
    </row>
    <row r="948" customFormat="false" ht="15" hidden="false" customHeight="false" outlineLevel="0" collapsed="false">
      <c r="A948" s="35"/>
      <c r="B948" s="20" t="str">
        <f aca="false">IF($A948="","",TEXT($A948,"ddd"))</f>
        <v/>
      </c>
      <c r="C948" s="36"/>
      <c r="D948" s="37"/>
      <c r="E948" s="20" t="str">
        <f aca="false">IF($D948="","",IFERROR(INDEX(Classes!$D$2:$D$31,MATCH($D948,Classes!$A$2:$A$31,0)),""))</f>
        <v/>
      </c>
      <c r="F948" s="37"/>
      <c r="G948" s="37"/>
      <c r="H948" s="23" t="str">
        <f aca="false">IF(OR($G948="",N($E948)=0),"",$G948/$E948)</f>
        <v/>
      </c>
      <c r="I948" s="20" t="str">
        <f aca="false">IF(OR($F948="",$G948=""),"",MAX(0,$F948-$G948))</f>
        <v/>
      </c>
      <c r="J948" s="37"/>
    </row>
    <row r="949" customFormat="false" ht="15" hidden="false" customHeight="false" outlineLevel="0" collapsed="false">
      <c r="A949" s="35"/>
      <c r="B949" s="20" t="str">
        <f aca="false">IF($A949="","",TEXT($A949,"ddd"))</f>
        <v/>
      </c>
      <c r="C949" s="36"/>
      <c r="D949" s="37"/>
      <c r="E949" s="20" t="str">
        <f aca="false">IF($D949="","",IFERROR(INDEX(Classes!$D$2:$D$31,MATCH($D949,Classes!$A$2:$A$31,0)),""))</f>
        <v/>
      </c>
      <c r="F949" s="37"/>
      <c r="G949" s="37"/>
      <c r="H949" s="23" t="str">
        <f aca="false">IF(OR($G949="",N($E949)=0),"",$G949/$E949)</f>
        <v/>
      </c>
      <c r="I949" s="20" t="str">
        <f aca="false">IF(OR($F949="",$G949=""),"",MAX(0,$F949-$G949))</f>
        <v/>
      </c>
      <c r="J949" s="37"/>
    </row>
    <row r="950" customFormat="false" ht="15" hidden="false" customHeight="false" outlineLevel="0" collapsed="false">
      <c r="A950" s="35"/>
      <c r="B950" s="20" t="str">
        <f aca="false">IF($A950="","",TEXT($A950,"ddd"))</f>
        <v/>
      </c>
      <c r="C950" s="36"/>
      <c r="D950" s="37"/>
      <c r="E950" s="20" t="str">
        <f aca="false">IF($D950="","",IFERROR(INDEX(Classes!$D$2:$D$31,MATCH($D950,Classes!$A$2:$A$31,0)),""))</f>
        <v/>
      </c>
      <c r="F950" s="37"/>
      <c r="G950" s="37"/>
      <c r="H950" s="23" t="str">
        <f aca="false">IF(OR($G950="",N($E950)=0),"",$G950/$E950)</f>
        <v/>
      </c>
      <c r="I950" s="20" t="str">
        <f aca="false">IF(OR($F950="",$G950=""),"",MAX(0,$F950-$G950))</f>
        <v/>
      </c>
      <c r="J950" s="37"/>
    </row>
    <row r="951" customFormat="false" ht="15" hidden="false" customHeight="false" outlineLevel="0" collapsed="false">
      <c r="A951" s="35"/>
      <c r="B951" s="20" t="str">
        <f aca="false">IF($A951="","",TEXT($A951,"ddd"))</f>
        <v/>
      </c>
      <c r="C951" s="36"/>
      <c r="D951" s="37"/>
      <c r="E951" s="20" t="str">
        <f aca="false">IF($D951="","",IFERROR(INDEX(Classes!$D$2:$D$31,MATCH($D951,Classes!$A$2:$A$31,0)),""))</f>
        <v/>
      </c>
      <c r="F951" s="37"/>
      <c r="G951" s="37"/>
      <c r="H951" s="23" t="str">
        <f aca="false">IF(OR($G951="",N($E951)=0),"",$G951/$E951)</f>
        <v/>
      </c>
      <c r="I951" s="20" t="str">
        <f aca="false">IF(OR($F951="",$G951=""),"",MAX(0,$F951-$G951))</f>
        <v/>
      </c>
      <c r="J951" s="37"/>
    </row>
    <row r="952" customFormat="false" ht="15" hidden="false" customHeight="false" outlineLevel="0" collapsed="false">
      <c r="A952" s="35"/>
      <c r="B952" s="20" t="str">
        <f aca="false">IF($A952="","",TEXT($A952,"ddd"))</f>
        <v/>
      </c>
      <c r="C952" s="36"/>
      <c r="D952" s="37"/>
      <c r="E952" s="20" t="str">
        <f aca="false">IF($D952="","",IFERROR(INDEX(Classes!$D$2:$D$31,MATCH($D952,Classes!$A$2:$A$31,0)),""))</f>
        <v/>
      </c>
      <c r="F952" s="37"/>
      <c r="G952" s="37"/>
      <c r="H952" s="23" t="str">
        <f aca="false">IF(OR($G952="",N($E952)=0),"",$G952/$E952)</f>
        <v/>
      </c>
      <c r="I952" s="20" t="str">
        <f aca="false">IF(OR($F952="",$G952=""),"",MAX(0,$F952-$G952))</f>
        <v/>
      </c>
      <c r="J952" s="37"/>
    </row>
    <row r="953" customFormat="false" ht="15" hidden="false" customHeight="false" outlineLevel="0" collapsed="false">
      <c r="A953" s="35"/>
      <c r="B953" s="20" t="str">
        <f aca="false">IF($A953="","",TEXT($A953,"ddd"))</f>
        <v/>
      </c>
      <c r="C953" s="36"/>
      <c r="D953" s="37"/>
      <c r="E953" s="20" t="str">
        <f aca="false">IF($D953="","",IFERROR(INDEX(Classes!$D$2:$D$31,MATCH($D953,Classes!$A$2:$A$31,0)),""))</f>
        <v/>
      </c>
      <c r="F953" s="37"/>
      <c r="G953" s="37"/>
      <c r="H953" s="23" t="str">
        <f aca="false">IF(OR($G953="",N($E953)=0),"",$G953/$E953)</f>
        <v/>
      </c>
      <c r="I953" s="20" t="str">
        <f aca="false">IF(OR($F953="",$G953=""),"",MAX(0,$F953-$G953))</f>
        <v/>
      </c>
      <c r="J953" s="37"/>
    </row>
    <row r="954" customFormat="false" ht="15" hidden="false" customHeight="false" outlineLevel="0" collapsed="false">
      <c r="A954" s="35"/>
      <c r="B954" s="20" t="str">
        <f aca="false">IF($A954="","",TEXT($A954,"ddd"))</f>
        <v/>
      </c>
      <c r="C954" s="36"/>
      <c r="D954" s="37"/>
      <c r="E954" s="20" t="str">
        <f aca="false">IF($D954="","",IFERROR(INDEX(Classes!$D$2:$D$31,MATCH($D954,Classes!$A$2:$A$31,0)),""))</f>
        <v/>
      </c>
      <c r="F954" s="37"/>
      <c r="G954" s="37"/>
      <c r="H954" s="23" t="str">
        <f aca="false">IF(OR($G954="",N($E954)=0),"",$G954/$E954)</f>
        <v/>
      </c>
      <c r="I954" s="20" t="str">
        <f aca="false">IF(OR($F954="",$G954=""),"",MAX(0,$F954-$G954))</f>
        <v/>
      </c>
      <c r="J954" s="37"/>
    </row>
    <row r="955" customFormat="false" ht="15" hidden="false" customHeight="false" outlineLevel="0" collapsed="false">
      <c r="A955" s="35"/>
      <c r="B955" s="20" t="str">
        <f aca="false">IF($A955="","",TEXT($A955,"ddd"))</f>
        <v/>
      </c>
      <c r="C955" s="36"/>
      <c r="D955" s="37"/>
      <c r="E955" s="20" t="str">
        <f aca="false">IF($D955="","",IFERROR(INDEX(Classes!$D$2:$D$31,MATCH($D955,Classes!$A$2:$A$31,0)),""))</f>
        <v/>
      </c>
      <c r="F955" s="37"/>
      <c r="G955" s="37"/>
      <c r="H955" s="23" t="str">
        <f aca="false">IF(OR($G955="",N($E955)=0),"",$G955/$E955)</f>
        <v/>
      </c>
      <c r="I955" s="20" t="str">
        <f aca="false">IF(OR($F955="",$G955=""),"",MAX(0,$F955-$G955))</f>
        <v/>
      </c>
      <c r="J955" s="37"/>
    </row>
    <row r="956" customFormat="false" ht="15" hidden="false" customHeight="false" outlineLevel="0" collapsed="false">
      <c r="A956" s="35"/>
      <c r="B956" s="20" t="str">
        <f aca="false">IF($A956="","",TEXT($A956,"ddd"))</f>
        <v/>
      </c>
      <c r="C956" s="36"/>
      <c r="D956" s="37"/>
      <c r="E956" s="20" t="str">
        <f aca="false">IF($D956="","",IFERROR(INDEX(Classes!$D$2:$D$31,MATCH($D956,Classes!$A$2:$A$31,0)),""))</f>
        <v/>
      </c>
      <c r="F956" s="37"/>
      <c r="G956" s="37"/>
      <c r="H956" s="23" t="str">
        <f aca="false">IF(OR($G956="",N($E956)=0),"",$G956/$E956)</f>
        <v/>
      </c>
      <c r="I956" s="20" t="str">
        <f aca="false">IF(OR($F956="",$G956=""),"",MAX(0,$F956-$G956))</f>
        <v/>
      </c>
      <c r="J956" s="37"/>
    </row>
    <row r="957" customFormat="false" ht="15" hidden="false" customHeight="false" outlineLevel="0" collapsed="false">
      <c r="A957" s="35"/>
      <c r="B957" s="20" t="str">
        <f aca="false">IF($A957="","",TEXT($A957,"ddd"))</f>
        <v/>
      </c>
      <c r="C957" s="36"/>
      <c r="D957" s="37"/>
      <c r="E957" s="20" t="str">
        <f aca="false">IF($D957="","",IFERROR(INDEX(Classes!$D$2:$D$31,MATCH($D957,Classes!$A$2:$A$31,0)),""))</f>
        <v/>
      </c>
      <c r="F957" s="37"/>
      <c r="G957" s="37"/>
      <c r="H957" s="23" t="str">
        <f aca="false">IF(OR($G957="",N($E957)=0),"",$G957/$E957)</f>
        <v/>
      </c>
      <c r="I957" s="20" t="str">
        <f aca="false">IF(OR($F957="",$G957=""),"",MAX(0,$F957-$G957))</f>
        <v/>
      </c>
      <c r="J957" s="37"/>
    </row>
    <row r="958" customFormat="false" ht="15" hidden="false" customHeight="false" outlineLevel="0" collapsed="false">
      <c r="A958" s="35"/>
      <c r="B958" s="20" t="str">
        <f aca="false">IF($A958="","",TEXT($A958,"ddd"))</f>
        <v/>
      </c>
      <c r="C958" s="36"/>
      <c r="D958" s="37"/>
      <c r="E958" s="20" t="str">
        <f aca="false">IF($D958="","",IFERROR(INDEX(Classes!$D$2:$D$31,MATCH($D958,Classes!$A$2:$A$31,0)),""))</f>
        <v/>
      </c>
      <c r="F958" s="37"/>
      <c r="G958" s="37"/>
      <c r="H958" s="23" t="str">
        <f aca="false">IF(OR($G958="",N($E958)=0),"",$G958/$E958)</f>
        <v/>
      </c>
      <c r="I958" s="20" t="str">
        <f aca="false">IF(OR($F958="",$G958=""),"",MAX(0,$F958-$G958))</f>
        <v/>
      </c>
      <c r="J958" s="37"/>
    </row>
    <row r="959" customFormat="false" ht="15" hidden="false" customHeight="false" outlineLevel="0" collapsed="false">
      <c r="A959" s="35"/>
      <c r="B959" s="20" t="str">
        <f aca="false">IF($A959="","",TEXT($A959,"ddd"))</f>
        <v/>
      </c>
      <c r="C959" s="36"/>
      <c r="D959" s="37"/>
      <c r="E959" s="20" t="str">
        <f aca="false">IF($D959="","",IFERROR(INDEX(Classes!$D$2:$D$31,MATCH($D959,Classes!$A$2:$A$31,0)),""))</f>
        <v/>
      </c>
      <c r="F959" s="37"/>
      <c r="G959" s="37"/>
      <c r="H959" s="23" t="str">
        <f aca="false">IF(OR($G959="",N($E959)=0),"",$G959/$E959)</f>
        <v/>
      </c>
      <c r="I959" s="20" t="str">
        <f aca="false">IF(OR($F959="",$G959=""),"",MAX(0,$F959-$G959))</f>
        <v/>
      </c>
      <c r="J959" s="37"/>
    </row>
    <row r="960" customFormat="false" ht="15" hidden="false" customHeight="false" outlineLevel="0" collapsed="false">
      <c r="A960" s="35"/>
      <c r="B960" s="20" t="str">
        <f aca="false">IF($A960="","",TEXT($A960,"ddd"))</f>
        <v/>
      </c>
      <c r="C960" s="36"/>
      <c r="D960" s="37"/>
      <c r="E960" s="20" t="str">
        <f aca="false">IF($D960="","",IFERROR(INDEX(Classes!$D$2:$D$31,MATCH($D960,Classes!$A$2:$A$31,0)),""))</f>
        <v/>
      </c>
      <c r="F960" s="37"/>
      <c r="G960" s="37"/>
      <c r="H960" s="23" t="str">
        <f aca="false">IF(OR($G960="",N($E960)=0),"",$G960/$E960)</f>
        <v/>
      </c>
      <c r="I960" s="20" t="str">
        <f aca="false">IF(OR($F960="",$G960=""),"",MAX(0,$F960-$G960))</f>
        <v/>
      </c>
      <c r="J960" s="37"/>
    </row>
    <row r="961" customFormat="false" ht="15" hidden="false" customHeight="false" outlineLevel="0" collapsed="false">
      <c r="A961" s="35"/>
      <c r="B961" s="20" t="str">
        <f aca="false">IF($A961="","",TEXT($A961,"ddd"))</f>
        <v/>
      </c>
      <c r="C961" s="36"/>
      <c r="D961" s="37"/>
      <c r="E961" s="20" t="str">
        <f aca="false">IF($D961="","",IFERROR(INDEX(Classes!$D$2:$D$31,MATCH($D961,Classes!$A$2:$A$31,0)),""))</f>
        <v/>
      </c>
      <c r="F961" s="37"/>
      <c r="G961" s="37"/>
      <c r="H961" s="23" t="str">
        <f aca="false">IF(OR($G961="",N($E961)=0),"",$G961/$E961)</f>
        <v/>
      </c>
      <c r="I961" s="20" t="str">
        <f aca="false">IF(OR($F961="",$G961=""),"",MAX(0,$F961-$G961))</f>
        <v/>
      </c>
      <c r="J961" s="37"/>
    </row>
    <row r="962" customFormat="false" ht="15" hidden="false" customHeight="false" outlineLevel="0" collapsed="false">
      <c r="A962" s="35"/>
      <c r="B962" s="20" t="str">
        <f aca="false">IF($A962="","",TEXT($A962,"ddd"))</f>
        <v/>
      </c>
      <c r="C962" s="36"/>
      <c r="D962" s="37"/>
      <c r="E962" s="20" t="str">
        <f aca="false">IF($D962="","",IFERROR(INDEX(Classes!$D$2:$D$31,MATCH($D962,Classes!$A$2:$A$31,0)),""))</f>
        <v/>
      </c>
      <c r="F962" s="37"/>
      <c r="G962" s="37"/>
      <c r="H962" s="23" t="str">
        <f aca="false">IF(OR($G962="",N($E962)=0),"",$G962/$E962)</f>
        <v/>
      </c>
      <c r="I962" s="20" t="str">
        <f aca="false">IF(OR($F962="",$G962=""),"",MAX(0,$F962-$G962))</f>
        <v/>
      </c>
      <c r="J962" s="37"/>
    </row>
    <row r="963" customFormat="false" ht="15" hidden="false" customHeight="false" outlineLevel="0" collapsed="false">
      <c r="A963" s="35"/>
      <c r="B963" s="20" t="str">
        <f aca="false">IF($A963="","",TEXT($A963,"ddd"))</f>
        <v/>
      </c>
      <c r="C963" s="36"/>
      <c r="D963" s="37"/>
      <c r="E963" s="20" t="str">
        <f aca="false">IF($D963="","",IFERROR(INDEX(Classes!$D$2:$D$31,MATCH($D963,Classes!$A$2:$A$31,0)),""))</f>
        <v/>
      </c>
      <c r="F963" s="37"/>
      <c r="G963" s="37"/>
      <c r="H963" s="23" t="str">
        <f aca="false">IF(OR($G963="",N($E963)=0),"",$G963/$E963)</f>
        <v/>
      </c>
      <c r="I963" s="20" t="str">
        <f aca="false">IF(OR($F963="",$G963=""),"",MAX(0,$F963-$G963))</f>
        <v/>
      </c>
      <c r="J963" s="37"/>
    </row>
    <row r="964" customFormat="false" ht="15" hidden="false" customHeight="false" outlineLevel="0" collapsed="false">
      <c r="A964" s="35"/>
      <c r="B964" s="20" t="str">
        <f aca="false">IF($A964="","",TEXT($A964,"ddd"))</f>
        <v/>
      </c>
      <c r="C964" s="36"/>
      <c r="D964" s="37"/>
      <c r="E964" s="20" t="str">
        <f aca="false">IF($D964="","",IFERROR(INDEX(Classes!$D$2:$D$31,MATCH($D964,Classes!$A$2:$A$31,0)),""))</f>
        <v/>
      </c>
      <c r="F964" s="37"/>
      <c r="G964" s="37"/>
      <c r="H964" s="23" t="str">
        <f aca="false">IF(OR($G964="",N($E964)=0),"",$G964/$E964)</f>
        <v/>
      </c>
      <c r="I964" s="20" t="str">
        <f aca="false">IF(OR($F964="",$G964=""),"",MAX(0,$F964-$G964))</f>
        <v/>
      </c>
      <c r="J964" s="37"/>
    </row>
    <row r="965" customFormat="false" ht="15" hidden="false" customHeight="false" outlineLevel="0" collapsed="false">
      <c r="A965" s="35"/>
      <c r="B965" s="20" t="str">
        <f aca="false">IF($A965="","",TEXT($A965,"ddd"))</f>
        <v/>
      </c>
      <c r="C965" s="36"/>
      <c r="D965" s="37"/>
      <c r="E965" s="20" t="str">
        <f aca="false">IF($D965="","",IFERROR(INDEX(Classes!$D$2:$D$31,MATCH($D965,Classes!$A$2:$A$31,0)),""))</f>
        <v/>
      </c>
      <c r="F965" s="37"/>
      <c r="G965" s="37"/>
      <c r="H965" s="23" t="str">
        <f aca="false">IF(OR($G965="",N($E965)=0),"",$G965/$E965)</f>
        <v/>
      </c>
      <c r="I965" s="20" t="str">
        <f aca="false">IF(OR($F965="",$G965=""),"",MAX(0,$F965-$G965))</f>
        <v/>
      </c>
      <c r="J965" s="37"/>
    </row>
    <row r="966" customFormat="false" ht="15" hidden="false" customHeight="false" outlineLevel="0" collapsed="false">
      <c r="A966" s="35"/>
      <c r="B966" s="20" t="str">
        <f aca="false">IF($A966="","",TEXT($A966,"ddd"))</f>
        <v/>
      </c>
      <c r="C966" s="36"/>
      <c r="D966" s="37"/>
      <c r="E966" s="20" t="str">
        <f aca="false">IF($D966="","",IFERROR(INDEX(Classes!$D$2:$D$31,MATCH($D966,Classes!$A$2:$A$31,0)),""))</f>
        <v/>
      </c>
      <c r="F966" s="37"/>
      <c r="G966" s="37"/>
      <c r="H966" s="23" t="str">
        <f aca="false">IF(OR($G966="",N($E966)=0),"",$G966/$E966)</f>
        <v/>
      </c>
      <c r="I966" s="20" t="str">
        <f aca="false">IF(OR($F966="",$G966=""),"",MAX(0,$F966-$G966))</f>
        <v/>
      </c>
      <c r="J966" s="37"/>
    </row>
    <row r="967" customFormat="false" ht="15" hidden="false" customHeight="false" outlineLevel="0" collapsed="false">
      <c r="A967" s="35"/>
      <c r="B967" s="20" t="str">
        <f aca="false">IF($A967="","",TEXT($A967,"ddd"))</f>
        <v/>
      </c>
      <c r="C967" s="36"/>
      <c r="D967" s="37"/>
      <c r="E967" s="20" t="str">
        <f aca="false">IF($D967="","",IFERROR(INDEX(Classes!$D$2:$D$31,MATCH($D967,Classes!$A$2:$A$31,0)),""))</f>
        <v/>
      </c>
      <c r="F967" s="37"/>
      <c r="G967" s="37"/>
      <c r="H967" s="23" t="str">
        <f aca="false">IF(OR($G967="",N($E967)=0),"",$G967/$E967)</f>
        <v/>
      </c>
      <c r="I967" s="20" t="str">
        <f aca="false">IF(OR($F967="",$G967=""),"",MAX(0,$F967-$G967))</f>
        <v/>
      </c>
      <c r="J967" s="37"/>
    </row>
    <row r="968" customFormat="false" ht="15" hidden="false" customHeight="false" outlineLevel="0" collapsed="false">
      <c r="A968" s="35"/>
      <c r="B968" s="20" t="str">
        <f aca="false">IF($A968="","",TEXT($A968,"ddd"))</f>
        <v/>
      </c>
      <c r="C968" s="36"/>
      <c r="D968" s="37"/>
      <c r="E968" s="20" t="str">
        <f aca="false">IF($D968="","",IFERROR(INDEX(Classes!$D$2:$D$31,MATCH($D968,Classes!$A$2:$A$31,0)),""))</f>
        <v/>
      </c>
      <c r="F968" s="37"/>
      <c r="G968" s="37"/>
      <c r="H968" s="23" t="str">
        <f aca="false">IF(OR($G968="",N($E968)=0),"",$G968/$E968)</f>
        <v/>
      </c>
      <c r="I968" s="20" t="str">
        <f aca="false">IF(OR($F968="",$G968=""),"",MAX(0,$F968-$G968))</f>
        <v/>
      </c>
      <c r="J968" s="37"/>
    </row>
    <row r="969" customFormat="false" ht="15" hidden="false" customHeight="false" outlineLevel="0" collapsed="false">
      <c r="A969" s="35"/>
      <c r="B969" s="20" t="str">
        <f aca="false">IF($A969="","",TEXT($A969,"ddd"))</f>
        <v/>
      </c>
      <c r="C969" s="36"/>
      <c r="D969" s="37"/>
      <c r="E969" s="20" t="str">
        <f aca="false">IF($D969="","",IFERROR(INDEX(Classes!$D$2:$D$31,MATCH($D969,Classes!$A$2:$A$31,0)),""))</f>
        <v/>
      </c>
      <c r="F969" s="37"/>
      <c r="G969" s="37"/>
      <c r="H969" s="23" t="str">
        <f aca="false">IF(OR($G969="",N($E969)=0),"",$G969/$E969)</f>
        <v/>
      </c>
      <c r="I969" s="20" t="str">
        <f aca="false">IF(OR($F969="",$G969=""),"",MAX(0,$F969-$G969))</f>
        <v/>
      </c>
      <c r="J969" s="37"/>
    </row>
    <row r="970" customFormat="false" ht="15" hidden="false" customHeight="false" outlineLevel="0" collapsed="false">
      <c r="A970" s="35"/>
      <c r="B970" s="20" t="str">
        <f aca="false">IF($A970="","",TEXT($A970,"ddd"))</f>
        <v/>
      </c>
      <c r="C970" s="36"/>
      <c r="D970" s="37"/>
      <c r="E970" s="20" t="str">
        <f aca="false">IF($D970="","",IFERROR(INDEX(Classes!$D$2:$D$31,MATCH($D970,Classes!$A$2:$A$31,0)),""))</f>
        <v/>
      </c>
      <c r="F970" s="37"/>
      <c r="G970" s="37"/>
      <c r="H970" s="23" t="str">
        <f aca="false">IF(OR($G970="",N($E970)=0),"",$G970/$E970)</f>
        <v/>
      </c>
      <c r="I970" s="20" t="str">
        <f aca="false">IF(OR($F970="",$G970=""),"",MAX(0,$F970-$G970))</f>
        <v/>
      </c>
      <c r="J970" s="37"/>
    </row>
    <row r="971" customFormat="false" ht="15" hidden="false" customHeight="false" outlineLevel="0" collapsed="false">
      <c r="A971" s="35"/>
      <c r="B971" s="20" t="str">
        <f aca="false">IF($A971="","",TEXT($A971,"ddd"))</f>
        <v/>
      </c>
      <c r="C971" s="36"/>
      <c r="D971" s="37"/>
      <c r="E971" s="20" t="str">
        <f aca="false">IF($D971="","",IFERROR(INDEX(Classes!$D$2:$D$31,MATCH($D971,Classes!$A$2:$A$31,0)),""))</f>
        <v/>
      </c>
      <c r="F971" s="37"/>
      <c r="G971" s="37"/>
      <c r="H971" s="23" t="str">
        <f aca="false">IF(OR($G971="",N($E971)=0),"",$G971/$E971)</f>
        <v/>
      </c>
      <c r="I971" s="20" t="str">
        <f aca="false">IF(OR($F971="",$G971=""),"",MAX(0,$F971-$G971))</f>
        <v/>
      </c>
      <c r="J971" s="37"/>
    </row>
    <row r="972" customFormat="false" ht="15" hidden="false" customHeight="false" outlineLevel="0" collapsed="false">
      <c r="A972" s="35"/>
      <c r="B972" s="20" t="str">
        <f aca="false">IF($A972="","",TEXT($A972,"ddd"))</f>
        <v/>
      </c>
      <c r="C972" s="36"/>
      <c r="D972" s="37"/>
      <c r="E972" s="20" t="str">
        <f aca="false">IF($D972="","",IFERROR(INDEX(Classes!$D$2:$D$31,MATCH($D972,Classes!$A$2:$A$31,0)),""))</f>
        <v/>
      </c>
      <c r="F972" s="37"/>
      <c r="G972" s="37"/>
      <c r="H972" s="23" t="str">
        <f aca="false">IF(OR($G972="",N($E972)=0),"",$G972/$E972)</f>
        <v/>
      </c>
      <c r="I972" s="20" t="str">
        <f aca="false">IF(OR($F972="",$G972=""),"",MAX(0,$F972-$G972))</f>
        <v/>
      </c>
      <c r="J972" s="37"/>
    </row>
    <row r="973" customFormat="false" ht="15" hidden="false" customHeight="false" outlineLevel="0" collapsed="false">
      <c r="A973" s="35"/>
      <c r="B973" s="20" t="str">
        <f aca="false">IF($A973="","",TEXT($A973,"ddd"))</f>
        <v/>
      </c>
      <c r="C973" s="36"/>
      <c r="D973" s="37"/>
      <c r="E973" s="20" t="str">
        <f aca="false">IF($D973="","",IFERROR(INDEX(Classes!$D$2:$D$31,MATCH($D973,Classes!$A$2:$A$31,0)),""))</f>
        <v/>
      </c>
      <c r="F973" s="37"/>
      <c r="G973" s="37"/>
      <c r="H973" s="23" t="str">
        <f aca="false">IF(OR($G973="",N($E973)=0),"",$G973/$E973)</f>
        <v/>
      </c>
      <c r="I973" s="20" t="str">
        <f aca="false">IF(OR($F973="",$G973=""),"",MAX(0,$F973-$G973))</f>
        <v/>
      </c>
      <c r="J973" s="37"/>
    </row>
    <row r="974" customFormat="false" ht="15" hidden="false" customHeight="false" outlineLevel="0" collapsed="false">
      <c r="A974" s="35"/>
      <c r="B974" s="20" t="str">
        <f aca="false">IF($A974="","",TEXT($A974,"ddd"))</f>
        <v/>
      </c>
      <c r="C974" s="36"/>
      <c r="D974" s="37"/>
      <c r="E974" s="20" t="str">
        <f aca="false">IF($D974="","",IFERROR(INDEX(Classes!$D$2:$D$31,MATCH($D974,Classes!$A$2:$A$31,0)),""))</f>
        <v/>
      </c>
      <c r="F974" s="37"/>
      <c r="G974" s="37"/>
      <c r="H974" s="23" t="str">
        <f aca="false">IF(OR($G974="",N($E974)=0),"",$G974/$E974)</f>
        <v/>
      </c>
      <c r="I974" s="20" t="str">
        <f aca="false">IF(OR($F974="",$G974=""),"",MAX(0,$F974-$G974))</f>
        <v/>
      </c>
      <c r="J974" s="37"/>
    </row>
    <row r="975" customFormat="false" ht="15" hidden="false" customHeight="false" outlineLevel="0" collapsed="false">
      <c r="A975" s="35"/>
      <c r="B975" s="20" t="str">
        <f aca="false">IF($A975="","",TEXT($A975,"ddd"))</f>
        <v/>
      </c>
      <c r="C975" s="36"/>
      <c r="D975" s="37"/>
      <c r="E975" s="20" t="str">
        <f aca="false">IF($D975="","",IFERROR(INDEX(Classes!$D$2:$D$31,MATCH($D975,Classes!$A$2:$A$31,0)),""))</f>
        <v/>
      </c>
      <c r="F975" s="37"/>
      <c r="G975" s="37"/>
      <c r="H975" s="23" t="str">
        <f aca="false">IF(OR($G975="",N($E975)=0),"",$G975/$E975)</f>
        <v/>
      </c>
      <c r="I975" s="20" t="str">
        <f aca="false">IF(OR($F975="",$G975=""),"",MAX(0,$F975-$G975))</f>
        <v/>
      </c>
      <c r="J975" s="37"/>
    </row>
    <row r="976" customFormat="false" ht="15" hidden="false" customHeight="false" outlineLevel="0" collapsed="false">
      <c r="A976" s="35"/>
      <c r="B976" s="20" t="str">
        <f aca="false">IF($A976="","",TEXT($A976,"ddd"))</f>
        <v/>
      </c>
      <c r="C976" s="36"/>
      <c r="D976" s="37"/>
      <c r="E976" s="20" t="str">
        <f aca="false">IF($D976="","",IFERROR(INDEX(Classes!$D$2:$D$31,MATCH($D976,Classes!$A$2:$A$31,0)),""))</f>
        <v/>
      </c>
      <c r="F976" s="37"/>
      <c r="G976" s="37"/>
      <c r="H976" s="23" t="str">
        <f aca="false">IF(OR($G976="",N($E976)=0),"",$G976/$E976)</f>
        <v/>
      </c>
      <c r="I976" s="20" t="str">
        <f aca="false">IF(OR($F976="",$G976=""),"",MAX(0,$F976-$G976))</f>
        <v/>
      </c>
      <c r="J976" s="37"/>
    </row>
    <row r="977" customFormat="false" ht="15" hidden="false" customHeight="false" outlineLevel="0" collapsed="false">
      <c r="A977" s="35"/>
      <c r="B977" s="20" t="str">
        <f aca="false">IF($A977="","",TEXT($A977,"ddd"))</f>
        <v/>
      </c>
      <c r="C977" s="36"/>
      <c r="D977" s="37"/>
      <c r="E977" s="20" t="str">
        <f aca="false">IF($D977="","",IFERROR(INDEX(Classes!$D$2:$D$31,MATCH($D977,Classes!$A$2:$A$31,0)),""))</f>
        <v/>
      </c>
      <c r="F977" s="37"/>
      <c r="G977" s="37"/>
      <c r="H977" s="23" t="str">
        <f aca="false">IF(OR($G977="",N($E977)=0),"",$G977/$E977)</f>
        <v/>
      </c>
      <c r="I977" s="20" t="str">
        <f aca="false">IF(OR($F977="",$G977=""),"",MAX(0,$F977-$G977))</f>
        <v/>
      </c>
      <c r="J977" s="37"/>
    </row>
    <row r="978" customFormat="false" ht="15" hidden="false" customHeight="false" outlineLevel="0" collapsed="false">
      <c r="A978" s="35"/>
      <c r="B978" s="20" t="str">
        <f aca="false">IF($A978="","",TEXT($A978,"ddd"))</f>
        <v/>
      </c>
      <c r="C978" s="36"/>
      <c r="D978" s="37"/>
      <c r="E978" s="20" t="str">
        <f aca="false">IF($D978="","",IFERROR(INDEX(Classes!$D$2:$D$31,MATCH($D978,Classes!$A$2:$A$31,0)),""))</f>
        <v/>
      </c>
      <c r="F978" s="37"/>
      <c r="G978" s="37"/>
      <c r="H978" s="23" t="str">
        <f aca="false">IF(OR($G978="",N($E978)=0),"",$G978/$E978)</f>
        <v/>
      </c>
      <c r="I978" s="20" t="str">
        <f aca="false">IF(OR($F978="",$G978=""),"",MAX(0,$F978-$G978))</f>
        <v/>
      </c>
      <c r="J978" s="37"/>
    </row>
    <row r="979" customFormat="false" ht="15" hidden="false" customHeight="false" outlineLevel="0" collapsed="false">
      <c r="A979" s="35"/>
      <c r="B979" s="20" t="str">
        <f aca="false">IF($A979="","",TEXT($A979,"ddd"))</f>
        <v/>
      </c>
      <c r="C979" s="36"/>
      <c r="D979" s="37"/>
      <c r="E979" s="20" t="str">
        <f aca="false">IF($D979="","",IFERROR(INDEX(Classes!$D$2:$D$31,MATCH($D979,Classes!$A$2:$A$31,0)),""))</f>
        <v/>
      </c>
      <c r="F979" s="37"/>
      <c r="G979" s="37"/>
      <c r="H979" s="23" t="str">
        <f aca="false">IF(OR($G979="",N($E979)=0),"",$G979/$E979)</f>
        <v/>
      </c>
      <c r="I979" s="20" t="str">
        <f aca="false">IF(OR($F979="",$G979=""),"",MAX(0,$F979-$G979))</f>
        <v/>
      </c>
      <c r="J979" s="37"/>
    </row>
    <row r="980" customFormat="false" ht="15" hidden="false" customHeight="false" outlineLevel="0" collapsed="false">
      <c r="A980" s="35"/>
      <c r="B980" s="20" t="str">
        <f aca="false">IF($A980="","",TEXT($A980,"ddd"))</f>
        <v/>
      </c>
      <c r="C980" s="36"/>
      <c r="D980" s="37"/>
      <c r="E980" s="20" t="str">
        <f aca="false">IF($D980="","",IFERROR(INDEX(Classes!$D$2:$D$31,MATCH($D980,Classes!$A$2:$A$31,0)),""))</f>
        <v/>
      </c>
      <c r="F980" s="37"/>
      <c r="G980" s="37"/>
      <c r="H980" s="23" t="str">
        <f aca="false">IF(OR($G980="",N($E980)=0),"",$G980/$E980)</f>
        <v/>
      </c>
      <c r="I980" s="20" t="str">
        <f aca="false">IF(OR($F980="",$G980=""),"",MAX(0,$F980-$G980))</f>
        <v/>
      </c>
      <c r="J980" s="37"/>
    </row>
    <row r="981" customFormat="false" ht="15" hidden="false" customHeight="false" outlineLevel="0" collapsed="false">
      <c r="A981" s="35"/>
      <c r="B981" s="20" t="str">
        <f aca="false">IF($A981="","",TEXT($A981,"ddd"))</f>
        <v/>
      </c>
      <c r="C981" s="36"/>
      <c r="D981" s="37"/>
      <c r="E981" s="20" t="str">
        <f aca="false">IF($D981="","",IFERROR(INDEX(Classes!$D$2:$D$31,MATCH($D981,Classes!$A$2:$A$31,0)),""))</f>
        <v/>
      </c>
      <c r="F981" s="37"/>
      <c r="G981" s="37"/>
      <c r="H981" s="23" t="str">
        <f aca="false">IF(OR($G981="",N($E981)=0),"",$G981/$E981)</f>
        <v/>
      </c>
      <c r="I981" s="20" t="str">
        <f aca="false">IF(OR($F981="",$G981=""),"",MAX(0,$F981-$G981))</f>
        <v/>
      </c>
      <c r="J981" s="37"/>
    </row>
    <row r="982" customFormat="false" ht="15" hidden="false" customHeight="false" outlineLevel="0" collapsed="false">
      <c r="A982" s="35"/>
      <c r="B982" s="20" t="str">
        <f aca="false">IF($A982="","",TEXT($A982,"ddd"))</f>
        <v/>
      </c>
      <c r="C982" s="36"/>
      <c r="D982" s="37"/>
      <c r="E982" s="20" t="str">
        <f aca="false">IF($D982="","",IFERROR(INDEX(Classes!$D$2:$D$31,MATCH($D982,Classes!$A$2:$A$31,0)),""))</f>
        <v/>
      </c>
      <c r="F982" s="37"/>
      <c r="G982" s="37"/>
      <c r="H982" s="23" t="str">
        <f aca="false">IF(OR($G982="",N($E982)=0),"",$G982/$E982)</f>
        <v/>
      </c>
      <c r="I982" s="20" t="str">
        <f aca="false">IF(OR($F982="",$G982=""),"",MAX(0,$F982-$G982))</f>
        <v/>
      </c>
      <c r="J982" s="37"/>
    </row>
    <row r="983" customFormat="false" ht="15" hidden="false" customHeight="false" outlineLevel="0" collapsed="false">
      <c r="A983" s="35"/>
      <c r="B983" s="20" t="str">
        <f aca="false">IF($A983="","",TEXT($A983,"ddd"))</f>
        <v/>
      </c>
      <c r="C983" s="36"/>
      <c r="D983" s="37"/>
      <c r="E983" s="20" t="str">
        <f aca="false">IF($D983="","",IFERROR(INDEX(Classes!$D$2:$D$31,MATCH($D983,Classes!$A$2:$A$31,0)),""))</f>
        <v/>
      </c>
      <c r="F983" s="37"/>
      <c r="G983" s="37"/>
      <c r="H983" s="23" t="str">
        <f aca="false">IF(OR($G983="",N($E983)=0),"",$G983/$E983)</f>
        <v/>
      </c>
      <c r="I983" s="20" t="str">
        <f aca="false">IF(OR($F983="",$G983=""),"",MAX(0,$F983-$G983))</f>
        <v/>
      </c>
      <c r="J983" s="37"/>
    </row>
    <row r="984" customFormat="false" ht="15" hidden="false" customHeight="false" outlineLevel="0" collapsed="false">
      <c r="A984" s="35"/>
      <c r="B984" s="20" t="str">
        <f aca="false">IF($A984="","",TEXT($A984,"ddd"))</f>
        <v/>
      </c>
      <c r="C984" s="36"/>
      <c r="D984" s="37"/>
      <c r="E984" s="20" t="str">
        <f aca="false">IF($D984="","",IFERROR(INDEX(Classes!$D$2:$D$31,MATCH($D984,Classes!$A$2:$A$31,0)),""))</f>
        <v/>
      </c>
      <c r="F984" s="37"/>
      <c r="G984" s="37"/>
      <c r="H984" s="23" t="str">
        <f aca="false">IF(OR($G984="",N($E984)=0),"",$G984/$E984)</f>
        <v/>
      </c>
      <c r="I984" s="20" t="str">
        <f aca="false">IF(OR($F984="",$G984=""),"",MAX(0,$F984-$G984))</f>
        <v/>
      </c>
      <c r="J984" s="37"/>
    </row>
    <row r="985" customFormat="false" ht="15" hidden="false" customHeight="false" outlineLevel="0" collapsed="false">
      <c r="A985" s="35"/>
      <c r="B985" s="20" t="str">
        <f aca="false">IF($A985="","",TEXT($A985,"ddd"))</f>
        <v/>
      </c>
      <c r="C985" s="36"/>
      <c r="D985" s="37"/>
      <c r="E985" s="20" t="str">
        <f aca="false">IF($D985="","",IFERROR(INDEX(Classes!$D$2:$D$31,MATCH($D985,Classes!$A$2:$A$31,0)),""))</f>
        <v/>
      </c>
      <c r="F985" s="37"/>
      <c r="G985" s="37"/>
      <c r="H985" s="23" t="str">
        <f aca="false">IF(OR($G985="",N($E985)=0),"",$G985/$E985)</f>
        <v/>
      </c>
      <c r="I985" s="20" t="str">
        <f aca="false">IF(OR($F985="",$G985=""),"",MAX(0,$F985-$G985))</f>
        <v/>
      </c>
      <c r="J985" s="37"/>
    </row>
    <row r="986" customFormat="false" ht="15" hidden="false" customHeight="false" outlineLevel="0" collapsed="false">
      <c r="A986" s="35"/>
      <c r="B986" s="20" t="str">
        <f aca="false">IF($A986="","",TEXT($A986,"ddd"))</f>
        <v/>
      </c>
      <c r="C986" s="36"/>
      <c r="D986" s="37"/>
      <c r="E986" s="20" t="str">
        <f aca="false">IF($D986="","",IFERROR(INDEX(Classes!$D$2:$D$31,MATCH($D986,Classes!$A$2:$A$31,0)),""))</f>
        <v/>
      </c>
      <c r="F986" s="37"/>
      <c r="G986" s="37"/>
      <c r="H986" s="23" t="str">
        <f aca="false">IF(OR($G986="",N($E986)=0),"",$G986/$E986)</f>
        <v/>
      </c>
      <c r="I986" s="20" t="str">
        <f aca="false">IF(OR($F986="",$G986=""),"",MAX(0,$F986-$G986))</f>
        <v/>
      </c>
      <c r="J986" s="37"/>
    </row>
    <row r="987" customFormat="false" ht="15" hidden="false" customHeight="false" outlineLevel="0" collapsed="false">
      <c r="A987" s="35"/>
      <c r="B987" s="20" t="str">
        <f aca="false">IF($A987="","",TEXT($A987,"ddd"))</f>
        <v/>
      </c>
      <c r="C987" s="36"/>
      <c r="D987" s="37"/>
      <c r="E987" s="20" t="str">
        <f aca="false">IF($D987="","",IFERROR(INDEX(Classes!$D$2:$D$31,MATCH($D987,Classes!$A$2:$A$31,0)),""))</f>
        <v/>
      </c>
      <c r="F987" s="37"/>
      <c r="G987" s="37"/>
      <c r="H987" s="23" t="str">
        <f aca="false">IF(OR($G987="",N($E987)=0),"",$G987/$E987)</f>
        <v/>
      </c>
      <c r="I987" s="20" t="str">
        <f aca="false">IF(OR($F987="",$G987=""),"",MAX(0,$F987-$G987))</f>
        <v/>
      </c>
      <c r="J987" s="37"/>
    </row>
    <row r="988" customFormat="false" ht="15" hidden="false" customHeight="false" outlineLevel="0" collapsed="false">
      <c r="A988" s="35"/>
      <c r="B988" s="20" t="str">
        <f aca="false">IF($A988="","",TEXT($A988,"ddd"))</f>
        <v/>
      </c>
      <c r="C988" s="36"/>
      <c r="D988" s="37"/>
      <c r="E988" s="20" t="str">
        <f aca="false">IF($D988="","",IFERROR(INDEX(Classes!$D$2:$D$31,MATCH($D988,Classes!$A$2:$A$31,0)),""))</f>
        <v/>
      </c>
      <c r="F988" s="37"/>
      <c r="G988" s="37"/>
      <c r="H988" s="23" t="str">
        <f aca="false">IF(OR($G988="",N($E988)=0),"",$G988/$E988)</f>
        <v/>
      </c>
      <c r="I988" s="20" t="str">
        <f aca="false">IF(OR($F988="",$G988=""),"",MAX(0,$F988-$G988))</f>
        <v/>
      </c>
      <c r="J988" s="37"/>
    </row>
    <row r="989" customFormat="false" ht="15" hidden="false" customHeight="false" outlineLevel="0" collapsed="false">
      <c r="A989" s="35"/>
      <c r="B989" s="20" t="str">
        <f aca="false">IF($A989="","",TEXT($A989,"ddd"))</f>
        <v/>
      </c>
      <c r="C989" s="36"/>
      <c r="D989" s="37"/>
      <c r="E989" s="20" t="str">
        <f aca="false">IF($D989="","",IFERROR(INDEX(Classes!$D$2:$D$31,MATCH($D989,Classes!$A$2:$A$31,0)),""))</f>
        <v/>
      </c>
      <c r="F989" s="37"/>
      <c r="G989" s="37"/>
      <c r="H989" s="23" t="str">
        <f aca="false">IF(OR($G989="",N($E989)=0),"",$G989/$E989)</f>
        <v/>
      </c>
      <c r="I989" s="20" t="str">
        <f aca="false">IF(OR($F989="",$G989=""),"",MAX(0,$F989-$G989))</f>
        <v/>
      </c>
      <c r="J989" s="37"/>
    </row>
    <row r="990" customFormat="false" ht="15" hidden="false" customHeight="false" outlineLevel="0" collapsed="false">
      <c r="A990" s="35"/>
      <c r="B990" s="20" t="str">
        <f aca="false">IF($A990="","",TEXT($A990,"ddd"))</f>
        <v/>
      </c>
      <c r="C990" s="36"/>
      <c r="D990" s="37"/>
      <c r="E990" s="20" t="str">
        <f aca="false">IF($D990="","",IFERROR(INDEX(Classes!$D$2:$D$31,MATCH($D990,Classes!$A$2:$A$31,0)),""))</f>
        <v/>
      </c>
      <c r="F990" s="37"/>
      <c r="G990" s="37"/>
      <c r="H990" s="23" t="str">
        <f aca="false">IF(OR($G990="",N($E990)=0),"",$G990/$E990)</f>
        <v/>
      </c>
      <c r="I990" s="20" t="str">
        <f aca="false">IF(OR($F990="",$G990=""),"",MAX(0,$F990-$G990))</f>
        <v/>
      </c>
      <c r="J990" s="37"/>
    </row>
    <row r="991" customFormat="false" ht="15" hidden="false" customHeight="false" outlineLevel="0" collapsed="false">
      <c r="A991" s="35"/>
      <c r="B991" s="20" t="str">
        <f aca="false">IF($A991="","",TEXT($A991,"ddd"))</f>
        <v/>
      </c>
      <c r="C991" s="36"/>
      <c r="D991" s="37"/>
      <c r="E991" s="20" t="str">
        <f aca="false">IF($D991="","",IFERROR(INDEX(Classes!$D$2:$D$31,MATCH($D991,Classes!$A$2:$A$31,0)),""))</f>
        <v/>
      </c>
      <c r="F991" s="37"/>
      <c r="G991" s="37"/>
      <c r="H991" s="23" t="str">
        <f aca="false">IF(OR($G991="",N($E991)=0),"",$G991/$E991)</f>
        <v/>
      </c>
      <c r="I991" s="20" t="str">
        <f aca="false">IF(OR($F991="",$G991=""),"",MAX(0,$F991-$G991))</f>
        <v/>
      </c>
      <c r="J991" s="37"/>
    </row>
    <row r="992" customFormat="false" ht="15" hidden="false" customHeight="false" outlineLevel="0" collapsed="false">
      <c r="A992" s="35"/>
      <c r="B992" s="20" t="str">
        <f aca="false">IF($A992="","",TEXT($A992,"ddd"))</f>
        <v/>
      </c>
      <c r="C992" s="36"/>
      <c r="D992" s="37"/>
      <c r="E992" s="20" t="str">
        <f aca="false">IF($D992="","",IFERROR(INDEX(Classes!$D$2:$D$31,MATCH($D992,Classes!$A$2:$A$31,0)),""))</f>
        <v/>
      </c>
      <c r="F992" s="37"/>
      <c r="G992" s="37"/>
      <c r="H992" s="23" t="str">
        <f aca="false">IF(OR($G992="",N($E992)=0),"",$G992/$E992)</f>
        <v/>
      </c>
      <c r="I992" s="20" t="str">
        <f aca="false">IF(OR($F992="",$G992=""),"",MAX(0,$F992-$G992))</f>
        <v/>
      </c>
      <c r="J992" s="37"/>
    </row>
    <row r="993" customFormat="false" ht="15" hidden="false" customHeight="false" outlineLevel="0" collapsed="false">
      <c r="A993" s="35"/>
      <c r="B993" s="20" t="str">
        <f aca="false">IF($A993="","",TEXT($A993,"ddd"))</f>
        <v/>
      </c>
      <c r="C993" s="36"/>
      <c r="D993" s="37"/>
      <c r="E993" s="20" t="str">
        <f aca="false">IF($D993="","",IFERROR(INDEX(Classes!$D$2:$D$31,MATCH($D993,Classes!$A$2:$A$31,0)),""))</f>
        <v/>
      </c>
      <c r="F993" s="37"/>
      <c r="G993" s="37"/>
      <c r="H993" s="23" t="str">
        <f aca="false">IF(OR($G993="",N($E993)=0),"",$G993/$E993)</f>
        <v/>
      </c>
      <c r="I993" s="20" t="str">
        <f aca="false">IF(OR($F993="",$G993=""),"",MAX(0,$F993-$G993))</f>
        <v/>
      </c>
      <c r="J993" s="37"/>
    </row>
    <row r="994" customFormat="false" ht="15" hidden="false" customHeight="false" outlineLevel="0" collapsed="false">
      <c r="A994" s="35"/>
      <c r="B994" s="20" t="str">
        <f aca="false">IF($A994="","",TEXT($A994,"ddd"))</f>
        <v/>
      </c>
      <c r="C994" s="36"/>
      <c r="D994" s="37"/>
      <c r="E994" s="20" t="str">
        <f aca="false">IF($D994="","",IFERROR(INDEX(Classes!$D$2:$D$31,MATCH($D994,Classes!$A$2:$A$31,0)),""))</f>
        <v/>
      </c>
      <c r="F994" s="37"/>
      <c r="G994" s="37"/>
      <c r="H994" s="23" t="str">
        <f aca="false">IF(OR($G994="",N($E994)=0),"",$G994/$E994)</f>
        <v/>
      </c>
      <c r="I994" s="20" t="str">
        <f aca="false">IF(OR($F994="",$G994=""),"",MAX(0,$F994-$G994))</f>
        <v/>
      </c>
      <c r="J994" s="37"/>
    </row>
    <row r="995" customFormat="false" ht="15" hidden="false" customHeight="false" outlineLevel="0" collapsed="false">
      <c r="A995" s="35"/>
      <c r="B995" s="20" t="str">
        <f aca="false">IF($A995="","",TEXT($A995,"ddd"))</f>
        <v/>
      </c>
      <c r="C995" s="36"/>
      <c r="D995" s="37"/>
      <c r="E995" s="20" t="str">
        <f aca="false">IF($D995="","",IFERROR(INDEX(Classes!$D$2:$D$31,MATCH($D995,Classes!$A$2:$A$31,0)),""))</f>
        <v/>
      </c>
      <c r="F995" s="37"/>
      <c r="G995" s="37"/>
      <c r="H995" s="23" t="str">
        <f aca="false">IF(OR($G995="",N($E995)=0),"",$G995/$E995)</f>
        <v/>
      </c>
      <c r="I995" s="20" t="str">
        <f aca="false">IF(OR($F995="",$G995=""),"",MAX(0,$F995-$G995))</f>
        <v/>
      </c>
      <c r="J995" s="37"/>
    </row>
    <row r="996" customFormat="false" ht="15" hidden="false" customHeight="false" outlineLevel="0" collapsed="false">
      <c r="A996" s="35"/>
      <c r="B996" s="20" t="str">
        <f aca="false">IF($A996="","",TEXT($A996,"ddd"))</f>
        <v/>
      </c>
      <c r="C996" s="36"/>
      <c r="D996" s="37"/>
      <c r="E996" s="20" t="str">
        <f aca="false">IF($D996="","",IFERROR(INDEX(Classes!$D$2:$D$31,MATCH($D996,Classes!$A$2:$A$31,0)),""))</f>
        <v/>
      </c>
      <c r="F996" s="37"/>
      <c r="G996" s="37"/>
      <c r="H996" s="23" t="str">
        <f aca="false">IF(OR($G996="",N($E996)=0),"",$G996/$E996)</f>
        <v/>
      </c>
      <c r="I996" s="20" t="str">
        <f aca="false">IF(OR($F996="",$G996=""),"",MAX(0,$F996-$G996))</f>
        <v/>
      </c>
      <c r="J996" s="37"/>
    </row>
    <row r="997" customFormat="false" ht="15" hidden="false" customHeight="false" outlineLevel="0" collapsed="false">
      <c r="A997" s="35"/>
      <c r="B997" s="20" t="str">
        <f aca="false">IF($A997="","",TEXT($A997,"ddd"))</f>
        <v/>
      </c>
      <c r="C997" s="36"/>
      <c r="D997" s="37"/>
      <c r="E997" s="20" t="str">
        <f aca="false">IF($D997="","",IFERROR(INDEX(Classes!$D$2:$D$31,MATCH($D997,Classes!$A$2:$A$31,0)),""))</f>
        <v/>
      </c>
      <c r="F997" s="37"/>
      <c r="G997" s="37"/>
      <c r="H997" s="23" t="str">
        <f aca="false">IF(OR($G997="",N($E997)=0),"",$G997/$E997)</f>
        <v/>
      </c>
      <c r="I997" s="20" t="str">
        <f aca="false">IF(OR($F997="",$G997=""),"",MAX(0,$F997-$G997))</f>
        <v/>
      </c>
      <c r="J997" s="37"/>
    </row>
    <row r="998" customFormat="false" ht="15" hidden="false" customHeight="false" outlineLevel="0" collapsed="false">
      <c r="A998" s="35"/>
      <c r="B998" s="20" t="str">
        <f aca="false">IF($A998="","",TEXT($A998,"ddd"))</f>
        <v/>
      </c>
      <c r="C998" s="36"/>
      <c r="D998" s="37"/>
      <c r="E998" s="20" t="str">
        <f aca="false">IF($D998="","",IFERROR(INDEX(Classes!$D$2:$D$31,MATCH($D998,Classes!$A$2:$A$31,0)),""))</f>
        <v/>
      </c>
      <c r="F998" s="37"/>
      <c r="G998" s="37"/>
      <c r="H998" s="23" t="str">
        <f aca="false">IF(OR($G998="",N($E998)=0),"",$G998/$E998)</f>
        <v/>
      </c>
      <c r="I998" s="20" t="str">
        <f aca="false">IF(OR($F998="",$G998=""),"",MAX(0,$F998-$G998))</f>
        <v/>
      </c>
      <c r="J998" s="37"/>
    </row>
    <row r="999" customFormat="false" ht="15" hidden="false" customHeight="false" outlineLevel="0" collapsed="false">
      <c r="A999" s="35"/>
      <c r="B999" s="20" t="str">
        <f aca="false">IF($A999="","",TEXT($A999,"ddd"))</f>
        <v/>
      </c>
      <c r="C999" s="36"/>
      <c r="D999" s="37"/>
      <c r="E999" s="20" t="str">
        <f aca="false">IF($D999="","",IFERROR(INDEX(Classes!$D$2:$D$31,MATCH($D999,Classes!$A$2:$A$31,0)),""))</f>
        <v/>
      </c>
      <c r="F999" s="37"/>
      <c r="G999" s="37"/>
      <c r="H999" s="23" t="str">
        <f aca="false">IF(OR($G999="",N($E999)=0),"",$G999/$E999)</f>
        <v/>
      </c>
      <c r="I999" s="20" t="str">
        <f aca="false">IF(OR($F999="",$G999=""),"",MAX(0,$F999-$G999))</f>
        <v/>
      </c>
      <c r="J999" s="37"/>
    </row>
    <row r="1000" customFormat="false" ht="15" hidden="false" customHeight="false" outlineLevel="0" collapsed="false">
      <c r="A1000" s="35"/>
      <c r="B1000" s="20" t="str">
        <f aca="false">IF($A1000="","",TEXT($A1000,"ddd"))</f>
        <v/>
      </c>
      <c r="C1000" s="36"/>
      <c r="D1000" s="37"/>
      <c r="E1000" s="20" t="str">
        <f aca="false">IF($D1000="","",IFERROR(INDEX(Classes!$D$2:$D$31,MATCH($D1000,Classes!$A$2:$A$31,0)),""))</f>
        <v/>
      </c>
      <c r="F1000" s="37"/>
      <c r="G1000" s="37"/>
      <c r="H1000" s="23" t="str">
        <f aca="false">IF(OR($G1000="",N($E1000)=0),"",$G1000/$E1000)</f>
        <v/>
      </c>
      <c r="I1000" s="20" t="str">
        <f aca="false">IF(OR($F1000="",$G1000=""),"",MAX(0,$F1000-$G1000))</f>
        <v/>
      </c>
      <c r="J1000" s="37"/>
    </row>
    <row r="1001" customFormat="false" ht="15" hidden="false" customHeight="false" outlineLevel="0" collapsed="false">
      <c r="A1001" s="35"/>
      <c r="B1001" s="20" t="str">
        <f aca="false">IF($A1001="","",TEXT($A1001,"ddd"))</f>
        <v/>
      </c>
      <c r="C1001" s="36"/>
      <c r="D1001" s="37"/>
      <c r="E1001" s="20" t="str">
        <f aca="false">IF($D1001="","",IFERROR(INDEX(Classes!$D$2:$D$31,MATCH($D1001,Classes!$A$2:$A$31,0)),""))</f>
        <v/>
      </c>
      <c r="F1001" s="37"/>
      <c r="G1001" s="37"/>
      <c r="H1001" s="23" t="str">
        <f aca="false">IF(OR($G1001="",N($E1001)=0),"",$G1001/$E1001)</f>
        <v/>
      </c>
      <c r="I1001" s="20" t="str">
        <f aca="false">IF(OR($F1001="",$G1001=""),"",MAX(0,$F1001-$G1001))</f>
        <v/>
      </c>
      <c r="J1001" s="37"/>
    </row>
  </sheetData>
  <autoFilter ref="A1:J1001"/>
  <conditionalFormatting sqref="H2:H1001">
    <cfRule type="expression" priority="2" aboveAverage="0" equalAverage="0" bottom="0" percent="0" rank="0" text="" dxfId="1">
      <formula>AND(ISNUMBER(H2),H2&lt;Lists!$L$4)</formula>
    </cfRule>
    <cfRule type="expression" priority="3" aboveAverage="0" equalAverage="0" bottom="0" percent="0" rank="0" text="" dxfId="2">
      <formula>AND(ISNUMBER(H2),H2&gt;=Lists!$L$5)</formula>
    </cfRule>
  </conditionalFormatting>
  <dataValidations count="3">
    <dataValidation allowBlank="true" errorStyle="stop" operator="between" showDropDown="false" showErrorMessage="false" showInputMessage="false" sqref="D2:D1001" type="list">
      <formula1>Classes!$A$2:$A$31</formula1>
      <formula2>0</formula2>
    </dataValidation>
    <dataValidation allowBlank="true" errorStyle="stop" operator="between" showDropDown="false" showErrorMessage="false" showInputMessage="false" sqref="C2:C1001" type="list">
      <formula1>Lists!$I$2:$I$21</formula1>
      <formula2>0</formula2>
    </dataValidation>
    <dataValidation allowBlank="true" error="Enter a date, for example 12/03/2024" errorStyle="stop" operator="greaterThan" showDropDown="false" showErrorMessage="true" showInputMessage="false" sqref="A2:A1001" type="date">
      <formula1>1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&amp;LClubPilot gym class timetable | clubpilot.au/resources&amp;RPage 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211D"/>
    <pageSetUpPr fitToPage="tru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1"/>
    <col collapsed="false" customWidth="true" hidden="false" outlineLevel="0" max="3" min="3" style="1" width="14"/>
    <col collapsed="false" customWidth="true" hidden="false" outlineLevel="0" max="4" min="4" style="1" width="11"/>
    <col collapsed="false" customWidth="true" hidden="false" outlineLevel="0" max="5" min="5" style="1" width="70"/>
  </cols>
  <sheetData>
    <row r="1" customFormat="false" ht="39.75" hidden="false" customHeight="true" outlineLevel="0" collapsed="false">
      <c r="A1" s="34" t="s">
        <v>49</v>
      </c>
      <c r="B1" s="34" t="s">
        <v>103</v>
      </c>
      <c r="C1" s="34" t="s">
        <v>59</v>
      </c>
      <c r="D1" s="34" t="s">
        <v>104</v>
      </c>
      <c r="E1" s="34" t="s">
        <v>105</v>
      </c>
    </row>
    <row r="2" customFormat="false" ht="15" hidden="false" customHeight="false" outlineLevel="0" collapsed="false">
      <c r="A2" s="37" t="s">
        <v>96</v>
      </c>
      <c r="B2" s="37" t="n">
        <v>45</v>
      </c>
      <c r="C2" s="37" t="s">
        <v>66</v>
      </c>
      <c r="D2" s="37" t="n">
        <v>20</v>
      </c>
      <c r="E2" s="38" t="s">
        <v>106</v>
      </c>
    </row>
    <row r="3" customFormat="false" ht="15" hidden="false" customHeight="false" outlineLevel="0" collapsed="false">
      <c r="A3" s="37" t="s">
        <v>98</v>
      </c>
      <c r="B3" s="37" t="n">
        <v>45</v>
      </c>
      <c r="C3" s="37" t="s">
        <v>77</v>
      </c>
      <c r="D3" s="37" t="n">
        <v>18</v>
      </c>
      <c r="E3" s="38" t="s">
        <v>107</v>
      </c>
    </row>
    <row r="4" customFormat="false" ht="15" hidden="false" customHeight="false" outlineLevel="0" collapsed="false">
      <c r="A4" s="37" t="s">
        <v>100</v>
      </c>
      <c r="B4" s="37" t="n">
        <v>50</v>
      </c>
      <c r="C4" s="37" t="s">
        <v>66</v>
      </c>
      <c r="D4" s="37" t="n">
        <v>16</v>
      </c>
      <c r="E4" s="38" t="s">
        <v>108</v>
      </c>
    </row>
    <row r="5" customFormat="false" ht="15" hidden="false" customHeight="false" outlineLevel="0" collapsed="false">
      <c r="A5" s="37" t="s">
        <v>97</v>
      </c>
      <c r="B5" s="37" t="n">
        <v>45</v>
      </c>
      <c r="C5" s="37" t="s">
        <v>72</v>
      </c>
      <c r="D5" s="37" t="n">
        <v>15</v>
      </c>
      <c r="E5" s="38" t="s">
        <v>109</v>
      </c>
    </row>
    <row r="6" customFormat="false" ht="15" hidden="false" customHeight="false" outlineLevel="0" collapsed="false">
      <c r="A6" s="37" t="s">
        <v>99</v>
      </c>
      <c r="B6" s="37" t="n">
        <v>60</v>
      </c>
      <c r="C6" s="37" t="s">
        <v>66</v>
      </c>
      <c r="D6" s="37" t="n">
        <v>18</v>
      </c>
      <c r="E6" s="38" t="s">
        <v>110</v>
      </c>
    </row>
    <row r="7" customFormat="false" ht="15" hidden="false" customHeight="false" outlineLevel="0" collapsed="false">
      <c r="A7" s="37" t="s">
        <v>102</v>
      </c>
      <c r="B7" s="37" t="n">
        <v>45</v>
      </c>
      <c r="C7" s="37" t="s">
        <v>66</v>
      </c>
      <c r="D7" s="37" t="n">
        <v>16</v>
      </c>
      <c r="E7" s="38" t="s">
        <v>111</v>
      </c>
    </row>
    <row r="8" customFormat="false" ht="15" hidden="false" customHeight="false" outlineLevel="0" collapsed="false">
      <c r="A8" s="37" t="s">
        <v>101</v>
      </c>
      <c r="B8" s="37" t="n">
        <v>45</v>
      </c>
      <c r="C8" s="37" t="s">
        <v>72</v>
      </c>
      <c r="D8" s="37" t="n">
        <v>14</v>
      </c>
      <c r="E8" s="38" t="s">
        <v>112</v>
      </c>
    </row>
    <row r="9" customFormat="false" ht="15" hidden="false" customHeight="false" outlineLevel="0" collapsed="false">
      <c r="A9" s="37" t="s">
        <v>113</v>
      </c>
      <c r="B9" s="37" t="n">
        <v>30</v>
      </c>
      <c r="C9" s="37" t="s">
        <v>66</v>
      </c>
      <c r="D9" s="37" t="n">
        <v>20</v>
      </c>
      <c r="E9" s="38" t="s">
        <v>114</v>
      </c>
    </row>
    <row r="10" customFormat="false" ht="15" hidden="false" customHeight="false" outlineLevel="0" collapsed="false">
      <c r="A10" s="37"/>
      <c r="B10" s="37"/>
      <c r="C10" s="37"/>
      <c r="D10" s="37"/>
      <c r="E10" s="38"/>
    </row>
    <row r="11" customFormat="false" ht="15" hidden="false" customHeight="false" outlineLevel="0" collapsed="false">
      <c r="A11" s="37"/>
      <c r="B11" s="37"/>
      <c r="C11" s="37"/>
      <c r="D11" s="37"/>
      <c r="E11" s="38"/>
    </row>
    <row r="12" customFormat="false" ht="15" hidden="false" customHeight="false" outlineLevel="0" collapsed="false">
      <c r="A12" s="37"/>
      <c r="B12" s="37"/>
      <c r="C12" s="37"/>
      <c r="D12" s="37"/>
      <c r="E12" s="38"/>
    </row>
    <row r="13" customFormat="false" ht="15" hidden="false" customHeight="false" outlineLevel="0" collapsed="false">
      <c r="A13" s="37"/>
      <c r="B13" s="37"/>
      <c r="C13" s="37"/>
      <c r="D13" s="37"/>
      <c r="E13" s="38"/>
    </row>
    <row r="14" customFormat="false" ht="15" hidden="false" customHeight="false" outlineLevel="0" collapsed="false">
      <c r="A14" s="37"/>
      <c r="B14" s="37"/>
      <c r="C14" s="37"/>
      <c r="D14" s="37"/>
      <c r="E14" s="38"/>
    </row>
    <row r="15" customFormat="false" ht="15" hidden="false" customHeight="false" outlineLevel="0" collapsed="false">
      <c r="A15" s="37"/>
      <c r="B15" s="37"/>
      <c r="C15" s="37"/>
      <c r="D15" s="37"/>
      <c r="E15" s="38"/>
    </row>
    <row r="16" customFormat="false" ht="15" hidden="false" customHeight="false" outlineLevel="0" collapsed="false">
      <c r="A16" s="37"/>
      <c r="B16" s="37"/>
      <c r="C16" s="37"/>
      <c r="D16" s="37"/>
      <c r="E16" s="38"/>
    </row>
    <row r="17" customFormat="false" ht="15" hidden="false" customHeight="false" outlineLevel="0" collapsed="false">
      <c r="A17" s="37"/>
      <c r="B17" s="37"/>
      <c r="C17" s="37"/>
      <c r="D17" s="37"/>
      <c r="E17" s="38"/>
    </row>
    <row r="18" customFormat="false" ht="15" hidden="false" customHeight="false" outlineLevel="0" collapsed="false">
      <c r="A18" s="37"/>
      <c r="B18" s="37"/>
      <c r="C18" s="37"/>
      <c r="D18" s="37"/>
      <c r="E18" s="38"/>
    </row>
    <row r="19" customFormat="false" ht="15" hidden="false" customHeight="false" outlineLevel="0" collapsed="false">
      <c r="A19" s="37"/>
      <c r="B19" s="37"/>
      <c r="C19" s="37"/>
      <c r="D19" s="37"/>
      <c r="E19" s="38"/>
    </row>
    <row r="20" customFormat="false" ht="15" hidden="false" customHeight="false" outlineLevel="0" collapsed="false">
      <c r="A20" s="37"/>
      <c r="B20" s="37"/>
      <c r="C20" s="37"/>
      <c r="D20" s="37"/>
      <c r="E20" s="38"/>
    </row>
    <row r="21" customFormat="false" ht="15" hidden="false" customHeight="false" outlineLevel="0" collapsed="false">
      <c r="A21" s="37"/>
      <c r="B21" s="37"/>
      <c r="C21" s="37"/>
      <c r="D21" s="37"/>
      <c r="E21" s="38"/>
    </row>
    <row r="22" customFormat="false" ht="15" hidden="false" customHeight="false" outlineLevel="0" collapsed="false">
      <c r="A22" s="37"/>
      <c r="B22" s="37"/>
      <c r="C22" s="37"/>
      <c r="D22" s="37"/>
      <c r="E22" s="38"/>
    </row>
    <row r="23" customFormat="false" ht="15" hidden="false" customHeight="false" outlineLevel="0" collapsed="false">
      <c r="A23" s="37"/>
      <c r="B23" s="37"/>
      <c r="C23" s="37"/>
      <c r="D23" s="37"/>
      <c r="E23" s="38"/>
    </row>
    <row r="24" customFormat="false" ht="15" hidden="false" customHeight="false" outlineLevel="0" collapsed="false">
      <c r="A24" s="37"/>
      <c r="B24" s="37"/>
      <c r="C24" s="37"/>
      <c r="D24" s="37"/>
      <c r="E24" s="38"/>
    </row>
    <row r="25" customFormat="false" ht="15" hidden="false" customHeight="false" outlineLevel="0" collapsed="false">
      <c r="A25" s="37"/>
      <c r="B25" s="37"/>
      <c r="C25" s="37"/>
      <c r="D25" s="37"/>
      <c r="E25" s="38"/>
    </row>
    <row r="26" customFormat="false" ht="15" hidden="false" customHeight="false" outlineLevel="0" collapsed="false">
      <c r="A26" s="37"/>
      <c r="B26" s="37"/>
      <c r="C26" s="37"/>
      <c r="D26" s="37"/>
      <c r="E26" s="38"/>
    </row>
    <row r="27" customFormat="false" ht="15" hidden="false" customHeight="false" outlineLevel="0" collapsed="false">
      <c r="A27" s="37"/>
      <c r="B27" s="37"/>
      <c r="C27" s="37"/>
      <c r="D27" s="37"/>
      <c r="E27" s="38"/>
    </row>
    <row r="28" customFormat="false" ht="15" hidden="false" customHeight="false" outlineLevel="0" collapsed="false">
      <c r="A28" s="37"/>
      <c r="B28" s="37"/>
      <c r="C28" s="37"/>
      <c r="D28" s="37"/>
      <c r="E28" s="38"/>
    </row>
    <row r="29" customFormat="false" ht="15" hidden="false" customHeight="false" outlineLevel="0" collapsed="false">
      <c r="A29" s="37"/>
      <c r="B29" s="37"/>
      <c r="C29" s="37"/>
      <c r="D29" s="37"/>
      <c r="E29" s="38"/>
    </row>
    <row r="30" customFormat="false" ht="15" hidden="false" customHeight="false" outlineLevel="0" collapsed="false">
      <c r="A30" s="37"/>
      <c r="B30" s="37"/>
      <c r="C30" s="37"/>
      <c r="D30" s="37"/>
      <c r="E30" s="38"/>
    </row>
    <row r="31" customFormat="false" ht="15" hidden="false" customHeight="false" outlineLevel="0" collapsed="false">
      <c r="A31" s="37"/>
      <c r="B31" s="37"/>
      <c r="C31" s="37"/>
      <c r="D31" s="37"/>
      <c r="E31" s="38"/>
    </row>
  </sheetData>
  <dataValidations count="1">
    <dataValidation allowBlank="true" errorStyle="stop" operator="between" showDropDown="false" showErrorMessage="false" showInputMessage="false" sqref="C2:C31" type="list">
      <formula1>Lists!$G$2:$G$21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&amp;LClubPilot gym class timetable | clubpilot.au/resources&amp;RPage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211D"/>
    <pageSetUpPr fitToPage="true"/>
  </sheetPr>
  <dimension ref="A1:I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1"/>
    <col collapsed="false" customWidth="true" hidden="false" outlineLevel="0" max="3" min="3" style="1" width="20"/>
    <col collapsed="false" customWidth="true" hidden="false" outlineLevel="0" max="5" min="4" style="1" width="16"/>
    <col collapsed="false" customWidth="true" hidden="false" outlineLevel="0" max="6" min="6" style="1" width="12"/>
    <col collapsed="false" customWidth="true" hidden="false" outlineLevel="0" max="8" min="7" style="1" width="11"/>
    <col collapsed="false" customWidth="true" hidden="false" outlineLevel="0" max="9" min="9" style="1" width="14"/>
  </cols>
  <sheetData>
    <row r="1" customFormat="false" ht="39.75" hidden="false" customHeight="true" outlineLevel="0" collapsed="false">
      <c r="A1" s="34" t="s">
        <v>56</v>
      </c>
      <c r="B1" s="34" t="s">
        <v>89</v>
      </c>
      <c r="C1" s="34" t="s">
        <v>49</v>
      </c>
      <c r="D1" s="34" t="s">
        <v>58</v>
      </c>
      <c r="E1" s="34" t="s">
        <v>57</v>
      </c>
      <c r="F1" s="34" t="s">
        <v>115</v>
      </c>
      <c r="G1" s="19" t="s">
        <v>116</v>
      </c>
      <c r="H1" s="19" t="s">
        <v>117</v>
      </c>
      <c r="I1" s="19" t="s">
        <v>118</v>
      </c>
    </row>
    <row r="2" customFormat="false" ht="15" hidden="false" customHeight="false" outlineLevel="0" collapsed="false">
      <c r="A2" s="37" t="s">
        <v>63</v>
      </c>
      <c r="B2" s="36" t="n">
        <v>0.25</v>
      </c>
      <c r="C2" s="37" t="s">
        <v>96</v>
      </c>
      <c r="D2" s="37" t="s">
        <v>65</v>
      </c>
      <c r="E2" s="37" t="s">
        <v>70</v>
      </c>
      <c r="F2" s="39"/>
      <c r="G2" s="40" t="n">
        <f aca="false">IF(OR($B2="",$C2=""),"",$B2+IFERROR(INDEX(Classes!$B$2:$B$31,MATCH($C2,Classes!$A$2:$A$31,0)),0)/1440)</f>
        <v>0.28125</v>
      </c>
      <c r="H2" s="41" t="n">
        <f aca="false">IF($C2="","",IF($F2&lt;&gt;"",$F2,IFERROR(INDEX(Classes!$D$2:$D$31,MATCH($C2,Classes!$A$2:$A$31,0)),"")))</f>
        <v>20</v>
      </c>
      <c r="I2" s="20" t="str">
        <f aca="false">IF(OR($A2="",$B2=""),"",$A2&amp;"|"&amp;TEXT($B2,"hh:mm"))</f>
        <v>Mon|06:00</v>
      </c>
    </row>
    <row r="3" customFormat="false" ht="15" hidden="false" customHeight="false" outlineLevel="0" collapsed="false">
      <c r="A3" s="37" t="s">
        <v>63</v>
      </c>
      <c r="B3" s="36" t="n">
        <v>0.395833333333333</v>
      </c>
      <c r="C3" s="37" t="s">
        <v>97</v>
      </c>
      <c r="D3" s="37" t="s">
        <v>71</v>
      </c>
      <c r="E3" s="37" t="s">
        <v>64</v>
      </c>
      <c r="F3" s="39"/>
      <c r="G3" s="40" t="n">
        <f aca="false">IF(OR($B3="",$C3=""),"",$B3+IFERROR(INDEX(Classes!$B$2:$B$31,MATCH($C3,Classes!$A$2:$A$31,0)),0)/1440)</f>
        <v>0.427083333333333</v>
      </c>
      <c r="H3" s="41" t="n">
        <f aca="false">IF($C3="","",IF($F3&lt;&gt;"",$F3,IFERROR(INDEX(Classes!$D$2:$D$31,MATCH($C3,Classes!$A$2:$A$31,0)),"")))</f>
        <v>15</v>
      </c>
      <c r="I3" s="20" t="str">
        <f aca="false">IF(OR($A3="",$B3=""),"",$A3&amp;"|"&amp;TEXT($B3,"hh:mm"))</f>
        <v>Mon|09:30</v>
      </c>
    </row>
    <row r="4" customFormat="false" ht="15" hidden="false" customHeight="false" outlineLevel="0" collapsed="false">
      <c r="A4" s="37" t="s">
        <v>63</v>
      </c>
      <c r="B4" s="36" t="n">
        <v>0.75</v>
      </c>
      <c r="C4" s="37" t="s">
        <v>98</v>
      </c>
      <c r="D4" s="37" t="s">
        <v>76</v>
      </c>
      <c r="E4" s="37" t="s">
        <v>75</v>
      </c>
      <c r="F4" s="39"/>
      <c r="G4" s="40" t="n">
        <f aca="false">IF(OR($B4="",$C4=""),"",$B4+IFERROR(INDEX(Classes!$B$2:$B$31,MATCH($C4,Classes!$A$2:$A$31,0)),0)/1440)</f>
        <v>0.78125</v>
      </c>
      <c r="H4" s="41" t="n">
        <f aca="false">IF($C4="","",IF($F4&lt;&gt;"",$F4,IFERROR(INDEX(Classes!$D$2:$D$31,MATCH($C4,Classes!$A$2:$A$31,0)),"")))</f>
        <v>18</v>
      </c>
      <c r="I4" s="20" t="str">
        <f aca="false">IF(OR($A4="",$B4=""),"",$A4&amp;"|"&amp;TEXT($B4,"hh:mm"))</f>
        <v>Mon|18:00</v>
      </c>
    </row>
    <row r="5" customFormat="false" ht="15" hidden="false" customHeight="false" outlineLevel="0" collapsed="false">
      <c r="A5" s="37" t="s">
        <v>63</v>
      </c>
      <c r="B5" s="36" t="n">
        <v>0.791666666666667</v>
      </c>
      <c r="C5" s="37" t="s">
        <v>99</v>
      </c>
      <c r="D5" s="37" t="s">
        <v>71</v>
      </c>
      <c r="E5" s="37" t="s">
        <v>64</v>
      </c>
      <c r="F5" s="39"/>
      <c r="G5" s="40" t="n">
        <f aca="false">IF(OR($B5="",$C5=""),"",$B5+IFERROR(INDEX(Classes!$B$2:$B$31,MATCH($C5,Classes!$A$2:$A$31,0)),0)/1440)</f>
        <v>0.833333333333333</v>
      </c>
      <c r="H5" s="41" t="n">
        <f aca="false">IF($C5="","",IF($F5&lt;&gt;"",$F5,IFERROR(INDEX(Classes!$D$2:$D$31,MATCH($C5,Classes!$A$2:$A$31,0)),"")))</f>
        <v>18</v>
      </c>
      <c r="I5" s="20" t="str">
        <f aca="false">IF(OR($A5="",$B5=""),"",$A5&amp;"|"&amp;TEXT($B5,"hh:mm"))</f>
        <v>Mon|19:00</v>
      </c>
    </row>
    <row r="6" customFormat="false" ht="15" hidden="false" customHeight="false" outlineLevel="0" collapsed="false">
      <c r="A6" s="37" t="s">
        <v>69</v>
      </c>
      <c r="B6" s="36" t="n">
        <v>0.25</v>
      </c>
      <c r="C6" s="37" t="s">
        <v>100</v>
      </c>
      <c r="D6" s="37" t="s">
        <v>81</v>
      </c>
      <c r="E6" s="37" t="s">
        <v>75</v>
      </c>
      <c r="F6" s="39"/>
      <c r="G6" s="40" t="n">
        <f aca="false">IF(OR($B6="",$C6=""),"",$B6+IFERROR(INDEX(Classes!$B$2:$B$31,MATCH($C6,Classes!$A$2:$A$31,0)),0)/1440)</f>
        <v>0.284722222222222</v>
      </c>
      <c r="H6" s="41" t="n">
        <f aca="false">IF($C6="","",IF($F6&lt;&gt;"",$F6,IFERROR(INDEX(Classes!$D$2:$D$31,MATCH($C6,Classes!$A$2:$A$31,0)),"")))</f>
        <v>16</v>
      </c>
      <c r="I6" s="20" t="str">
        <f aca="false">IF(OR($A6="",$B6=""),"",$A6&amp;"|"&amp;TEXT($B6,"hh:mm"))</f>
        <v>Tue|06:00</v>
      </c>
    </row>
    <row r="7" customFormat="false" ht="15" hidden="false" customHeight="false" outlineLevel="0" collapsed="false">
      <c r="A7" s="37" t="s">
        <v>69</v>
      </c>
      <c r="B7" s="36" t="n">
        <v>0.5</v>
      </c>
      <c r="C7" s="37" t="s">
        <v>101</v>
      </c>
      <c r="D7" s="37" t="s">
        <v>81</v>
      </c>
      <c r="E7" s="37" t="s">
        <v>75</v>
      </c>
      <c r="F7" s="39"/>
      <c r="G7" s="40" t="n">
        <f aca="false">IF(OR($B7="",$C7=""),"",$B7+IFERROR(INDEX(Classes!$B$2:$B$31,MATCH($C7,Classes!$A$2:$A$31,0)),0)/1440)</f>
        <v>0.53125</v>
      </c>
      <c r="H7" s="41" t="n">
        <f aca="false">IF($C7="","",IF($F7&lt;&gt;"",$F7,IFERROR(INDEX(Classes!$D$2:$D$31,MATCH($C7,Classes!$A$2:$A$31,0)),"")))</f>
        <v>14</v>
      </c>
      <c r="I7" s="20" t="str">
        <f aca="false">IF(OR($A7="",$B7=""),"",$A7&amp;"|"&amp;TEXT($B7,"hh:mm"))</f>
        <v>Tue|12:00</v>
      </c>
    </row>
    <row r="8" customFormat="false" ht="15" hidden="false" customHeight="false" outlineLevel="0" collapsed="false">
      <c r="A8" s="37" t="s">
        <v>69</v>
      </c>
      <c r="B8" s="36" t="n">
        <v>0.729166666666667</v>
      </c>
      <c r="C8" s="37" t="s">
        <v>102</v>
      </c>
      <c r="D8" s="37" t="s">
        <v>76</v>
      </c>
      <c r="E8" s="37" t="s">
        <v>64</v>
      </c>
      <c r="F8" s="39"/>
      <c r="G8" s="40" t="n">
        <f aca="false">IF(OR($B8="",$C8=""),"",$B8+IFERROR(INDEX(Classes!$B$2:$B$31,MATCH($C8,Classes!$A$2:$A$31,0)),0)/1440)</f>
        <v>0.760416666666667</v>
      </c>
      <c r="H8" s="41" t="n">
        <f aca="false">IF($C8="","",IF($F8&lt;&gt;"",$F8,IFERROR(INDEX(Classes!$D$2:$D$31,MATCH($C8,Classes!$A$2:$A$31,0)),"")))</f>
        <v>16</v>
      </c>
      <c r="I8" s="20" t="str">
        <f aca="false">IF(OR($A8="",$B8=""),"",$A8&amp;"|"&amp;TEXT($B8,"hh:mm"))</f>
        <v>Tue|17:30</v>
      </c>
    </row>
    <row r="9" customFormat="false" ht="15" hidden="false" customHeight="false" outlineLevel="0" collapsed="false">
      <c r="A9" s="37" t="s">
        <v>69</v>
      </c>
      <c r="B9" s="36" t="n">
        <v>0.770833333333333</v>
      </c>
      <c r="C9" s="37" t="s">
        <v>96</v>
      </c>
      <c r="D9" s="37" t="s">
        <v>65</v>
      </c>
      <c r="E9" s="37" t="s">
        <v>70</v>
      </c>
      <c r="F9" s="39"/>
      <c r="G9" s="40" t="n">
        <f aca="false">IF(OR($B9="",$C9=""),"",$B9+IFERROR(INDEX(Classes!$B$2:$B$31,MATCH($C9,Classes!$A$2:$A$31,0)),0)/1440)</f>
        <v>0.802083333333333</v>
      </c>
      <c r="H9" s="41" t="n">
        <f aca="false">IF($C9="","",IF($F9&lt;&gt;"",$F9,IFERROR(INDEX(Classes!$D$2:$D$31,MATCH($C9,Classes!$A$2:$A$31,0)),"")))</f>
        <v>20</v>
      </c>
      <c r="I9" s="20" t="str">
        <f aca="false">IF(OR($A9="",$B9=""),"",$A9&amp;"|"&amp;TEXT($B9,"hh:mm"))</f>
        <v>Tue|18:30</v>
      </c>
    </row>
    <row r="10" customFormat="false" ht="15" hidden="false" customHeight="false" outlineLevel="0" collapsed="false">
      <c r="A10" s="37" t="s">
        <v>74</v>
      </c>
      <c r="B10" s="36" t="n">
        <v>0.25</v>
      </c>
      <c r="C10" s="37" t="s">
        <v>98</v>
      </c>
      <c r="D10" s="37" t="s">
        <v>76</v>
      </c>
      <c r="E10" s="37" t="s">
        <v>75</v>
      </c>
      <c r="F10" s="39"/>
      <c r="G10" s="40" t="n">
        <f aca="false">IF(OR($B10="",$C10=""),"",$B10+IFERROR(INDEX(Classes!$B$2:$B$31,MATCH($C10,Classes!$A$2:$A$31,0)),0)/1440)</f>
        <v>0.28125</v>
      </c>
      <c r="H10" s="41" t="n">
        <f aca="false">IF($C10="","",IF($F10&lt;&gt;"",$F10,IFERROR(INDEX(Classes!$D$2:$D$31,MATCH($C10,Classes!$A$2:$A$31,0)),"")))</f>
        <v>18</v>
      </c>
      <c r="I10" s="20" t="str">
        <f aca="false">IF(OR($A10="",$B10=""),"",$A10&amp;"|"&amp;TEXT($B10,"hh:mm"))</f>
        <v>Wed|06:00</v>
      </c>
    </row>
    <row r="11" customFormat="false" ht="15" hidden="false" customHeight="false" outlineLevel="0" collapsed="false">
      <c r="A11" s="37" t="s">
        <v>74</v>
      </c>
      <c r="B11" s="36" t="n">
        <v>0.395833333333333</v>
      </c>
      <c r="C11" s="37" t="s">
        <v>99</v>
      </c>
      <c r="D11" s="37" t="s">
        <v>71</v>
      </c>
      <c r="E11" s="37" t="s">
        <v>64</v>
      </c>
      <c r="F11" s="39"/>
      <c r="G11" s="40" t="n">
        <f aca="false">IF(OR($B11="",$C11=""),"",$B11+IFERROR(INDEX(Classes!$B$2:$B$31,MATCH($C11,Classes!$A$2:$A$31,0)),0)/1440)</f>
        <v>0.4375</v>
      </c>
      <c r="H11" s="41" t="n">
        <f aca="false">IF($C11="","",IF($F11&lt;&gt;"",$F11,IFERROR(INDEX(Classes!$D$2:$D$31,MATCH($C11,Classes!$A$2:$A$31,0)),"")))</f>
        <v>18</v>
      </c>
      <c r="I11" s="20" t="str">
        <f aca="false">IF(OR($A11="",$B11=""),"",$A11&amp;"|"&amp;TEXT($B11,"hh:mm"))</f>
        <v>Wed|09:30</v>
      </c>
    </row>
    <row r="12" customFormat="false" ht="15" hidden="false" customHeight="false" outlineLevel="0" collapsed="false">
      <c r="A12" s="37" t="s">
        <v>74</v>
      </c>
      <c r="B12" s="36" t="n">
        <v>0.75</v>
      </c>
      <c r="C12" s="37" t="s">
        <v>96</v>
      </c>
      <c r="D12" s="37" t="s">
        <v>65</v>
      </c>
      <c r="E12" s="37" t="s">
        <v>70</v>
      </c>
      <c r="F12" s="39"/>
      <c r="G12" s="40" t="n">
        <f aca="false">IF(OR($B12="",$C12=""),"",$B12+IFERROR(INDEX(Classes!$B$2:$B$31,MATCH($C12,Classes!$A$2:$A$31,0)),0)/1440)</f>
        <v>0.78125</v>
      </c>
      <c r="H12" s="41" t="n">
        <f aca="false">IF($C12="","",IF($F12&lt;&gt;"",$F12,IFERROR(INDEX(Classes!$D$2:$D$31,MATCH($C12,Classes!$A$2:$A$31,0)),"")))</f>
        <v>20</v>
      </c>
      <c r="I12" s="20" t="str">
        <f aca="false">IF(OR($A12="",$B12=""),"",$A12&amp;"|"&amp;TEXT($B12,"hh:mm"))</f>
        <v>Wed|18:00</v>
      </c>
    </row>
    <row r="13" customFormat="false" ht="15" hidden="false" customHeight="false" outlineLevel="0" collapsed="false">
      <c r="A13" s="37" t="s">
        <v>74</v>
      </c>
      <c r="B13" s="36" t="n">
        <v>0.791666666666667</v>
      </c>
      <c r="C13" s="37" t="s">
        <v>97</v>
      </c>
      <c r="D13" s="37" t="s">
        <v>71</v>
      </c>
      <c r="E13" s="37" t="s">
        <v>64</v>
      </c>
      <c r="F13" s="39"/>
      <c r="G13" s="40" t="n">
        <f aca="false">IF(OR($B13="",$C13=""),"",$B13+IFERROR(INDEX(Classes!$B$2:$B$31,MATCH($C13,Classes!$A$2:$A$31,0)),0)/1440)</f>
        <v>0.822916666666667</v>
      </c>
      <c r="H13" s="41" t="n">
        <f aca="false">IF($C13="","",IF($F13&lt;&gt;"",$F13,IFERROR(INDEX(Classes!$D$2:$D$31,MATCH($C13,Classes!$A$2:$A$31,0)),"")))</f>
        <v>15</v>
      </c>
      <c r="I13" s="20" t="str">
        <f aca="false">IF(OR($A13="",$B13=""),"",$A13&amp;"|"&amp;TEXT($B13,"hh:mm"))</f>
        <v>Wed|19:00</v>
      </c>
    </row>
    <row r="14" customFormat="false" ht="15" hidden="false" customHeight="false" outlineLevel="0" collapsed="false">
      <c r="A14" s="37" t="s">
        <v>79</v>
      </c>
      <c r="B14" s="36" t="n">
        <v>0.25</v>
      </c>
      <c r="C14" s="37" t="s">
        <v>96</v>
      </c>
      <c r="D14" s="37" t="s">
        <v>65</v>
      </c>
      <c r="E14" s="37" t="s">
        <v>70</v>
      </c>
      <c r="F14" s="39"/>
      <c r="G14" s="40" t="n">
        <f aca="false">IF(OR($B14="",$C14=""),"",$B14+IFERROR(INDEX(Classes!$B$2:$B$31,MATCH($C14,Classes!$A$2:$A$31,0)),0)/1440)</f>
        <v>0.28125</v>
      </c>
      <c r="H14" s="41" t="n">
        <f aca="false">IF($C14="","",IF($F14&lt;&gt;"",$F14,IFERROR(INDEX(Classes!$D$2:$D$31,MATCH($C14,Classes!$A$2:$A$31,0)),"")))</f>
        <v>20</v>
      </c>
      <c r="I14" s="20" t="str">
        <f aca="false">IF(OR($A14="",$B14=""),"",$A14&amp;"|"&amp;TEXT($B14,"hh:mm"))</f>
        <v>Thu|06:00</v>
      </c>
    </row>
    <row r="15" customFormat="false" ht="15" hidden="false" customHeight="false" outlineLevel="0" collapsed="false">
      <c r="A15" s="37" t="s">
        <v>79</v>
      </c>
      <c r="B15" s="36" t="n">
        <v>0.520833333333333</v>
      </c>
      <c r="C15" s="37" t="s">
        <v>97</v>
      </c>
      <c r="D15" s="37" t="s">
        <v>71</v>
      </c>
      <c r="E15" s="37" t="s">
        <v>64</v>
      </c>
      <c r="F15" s="39"/>
      <c r="G15" s="40" t="n">
        <f aca="false">IF(OR($B15="",$C15=""),"",$B15+IFERROR(INDEX(Classes!$B$2:$B$31,MATCH($C15,Classes!$A$2:$A$31,0)),0)/1440)</f>
        <v>0.552083333333333</v>
      </c>
      <c r="H15" s="41" t="n">
        <f aca="false">IF($C15="","",IF($F15&lt;&gt;"",$F15,IFERROR(INDEX(Classes!$D$2:$D$31,MATCH($C15,Classes!$A$2:$A$31,0)),"")))</f>
        <v>15</v>
      </c>
      <c r="I15" s="20" t="str">
        <f aca="false">IF(OR($A15="",$B15=""),"",$A15&amp;"|"&amp;TEXT($B15,"hh:mm"))</f>
        <v>Thu|12:30</v>
      </c>
    </row>
    <row r="16" customFormat="false" ht="15" hidden="false" customHeight="false" outlineLevel="0" collapsed="false">
      <c r="A16" s="37" t="s">
        <v>79</v>
      </c>
      <c r="B16" s="36" t="n">
        <v>0.75</v>
      </c>
      <c r="C16" s="37" t="s">
        <v>100</v>
      </c>
      <c r="D16" s="37" t="s">
        <v>81</v>
      </c>
      <c r="E16" s="37" t="s">
        <v>75</v>
      </c>
      <c r="F16" s="39"/>
      <c r="G16" s="40" t="n">
        <f aca="false">IF(OR($B16="",$C16=""),"",$B16+IFERROR(INDEX(Classes!$B$2:$B$31,MATCH($C16,Classes!$A$2:$A$31,0)),0)/1440)</f>
        <v>0.784722222222222</v>
      </c>
      <c r="H16" s="41" t="n">
        <f aca="false">IF($C16="","",IF($F16&lt;&gt;"",$F16,IFERROR(INDEX(Classes!$D$2:$D$31,MATCH($C16,Classes!$A$2:$A$31,0)),"")))</f>
        <v>16</v>
      </c>
      <c r="I16" s="20" t="str">
        <f aca="false">IF(OR($A16="",$B16=""),"",$A16&amp;"|"&amp;TEXT($B16,"hh:mm"))</f>
        <v>Thu|18:00</v>
      </c>
    </row>
    <row r="17" customFormat="false" ht="15" hidden="false" customHeight="false" outlineLevel="0" collapsed="false">
      <c r="A17" s="37" t="s">
        <v>79</v>
      </c>
      <c r="B17" s="36" t="n">
        <v>0.791666666666667</v>
      </c>
      <c r="C17" s="37" t="s">
        <v>102</v>
      </c>
      <c r="D17" s="37" t="s">
        <v>76</v>
      </c>
      <c r="E17" s="37" t="s">
        <v>64</v>
      </c>
      <c r="F17" s="39"/>
      <c r="G17" s="40" t="n">
        <f aca="false">IF(OR($B17="",$C17=""),"",$B17+IFERROR(INDEX(Classes!$B$2:$B$31,MATCH($C17,Classes!$A$2:$A$31,0)),0)/1440)</f>
        <v>0.822916666666667</v>
      </c>
      <c r="H17" s="41" t="n">
        <f aca="false">IF($C17="","",IF($F17&lt;&gt;"",$F17,IFERROR(INDEX(Classes!$D$2:$D$31,MATCH($C17,Classes!$A$2:$A$31,0)),"")))</f>
        <v>16</v>
      </c>
      <c r="I17" s="20" t="str">
        <f aca="false">IF(OR($A17="",$B17=""),"",$A17&amp;"|"&amp;TEXT($B17,"hh:mm"))</f>
        <v>Thu|19:00</v>
      </c>
    </row>
    <row r="18" customFormat="false" ht="15" hidden="false" customHeight="false" outlineLevel="0" collapsed="false">
      <c r="A18" s="37" t="s">
        <v>84</v>
      </c>
      <c r="B18" s="36" t="n">
        <v>0.25</v>
      </c>
      <c r="C18" s="37" t="s">
        <v>98</v>
      </c>
      <c r="D18" s="37" t="s">
        <v>76</v>
      </c>
      <c r="E18" s="37" t="s">
        <v>75</v>
      </c>
      <c r="F18" s="39"/>
      <c r="G18" s="40" t="n">
        <f aca="false">IF(OR($B18="",$C18=""),"",$B18+IFERROR(INDEX(Classes!$B$2:$B$31,MATCH($C18,Classes!$A$2:$A$31,0)),0)/1440)</f>
        <v>0.28125</v>
      </c>
      <c r="H18" s="41" t="n">
        <f aca="false">IF($C18="","",IF($F18&lt;&gt;"",$F18,IFERROR(INDEX(Classes!$D$2:$D$31,MATCH($C18,Classes!$A$2:$A$31,0)),"")))</f>
        <v>18</v>
      </c>
      <c r="I18" s="20" t="str">
        <f aca="false">IF(OR($A18="",$B18=""),"",$A18&amp;"|"&amp;TEXT($B18,"hh:mm"))</f>
        <v>Fri|06:00</v>
      </c>
    </row>
    <row r="19" customFormat="false" ht="15" hidden="false" customHeight="false" outlineLevel="0" collapsed="false">
      <c r="A19" s="37" t="s">
        <v>84</v>
      </c>
      <c r="B19" s="36" t="n">
        <v>0.395833333333333</v>
      </c>
      <c r="C19" s="37" t="s">
        <v>101</v>
      </c>
      <c r="D19" s="37" t="s">
        <v>81</v>
      </c>
      <c r="E19" s="37" t="s">
        <v>75</v>
      </c>
      <c r="F19" s="39"/>
      <c r="G19" s="40" t="n">
        <f aca="false">IF(OR($B19="",$C19=""),"",$B19+IFERROR(INDEX(Classes!$B$2:$B$31,MATCH($C19,Classes!$A$2:$A$31,0)),0)/1440)</f>
        <v>0.427083333333333</v>
      </c>
      <c r="H19" s="41" t="n">
        <f aca="false">IF($C19="","",IF($F19&lt;&gt;"",$F19,IFERROR(INDEX(Classes!$D$2:$D$31,MATCH($C19,Classes!$A$2:$A$31,0)),"")))</f>
        <v>14</v>
      </c>
      <c r="I19" s="20" t="str">
        <f aca="false">IF(OR($A19="",$B19=""),"",$A19&amp;"|"&amp;TEXT($B19,"hh:mm"))</f>
        <v>Fri|09:30</v>
      </c>
    </row>
    <row r="20" customFormat="false" ht="15" hidden="false" customHeight="false" outlineLevel="0" collapsed="false">
      <c r="A20" s="37" t="s">
        <v>84</v>
      </c>
      <c r="B20" s="36" t="n">
        <v>0.729166666666667</v>
      </c>
      <c r="C20" s="37" t="s">
        <v>96</v>
      </c>
      <c r="D20" s="37" t="s">
        <v>65</v>
      </c>
      <c r="E20" s="37" t="s">
        <v>70</v>
      </c>
      <c r="F20" s="39"/>
      <c r="G20" s="40" t="n">
        <f aca="false">IF(OR($B20="",$C20=""),"",$B20+IFERROR(INDEX(Classes!$B$2:$B$31,MATCH($C20,Classes!$A$2:$A$31,0)),0)/1440)</f>
        <v>0.760416666666667</v>
      </c>
      <c r="H20" s="41" t="n">
        <f aca="false">IF($C20="","",IF($F20&lt;&gt;"",$F20,IFERROR(INDEX(Classes!$D$2:$D$31,MATCH($C20,Classes!$A$2:$A$31,0)),"")))</f>
        <v>20</v>
      </c>
      <c r="I20" s="20" t="str">
        <f aca="false">IF(OR($A20="",$B20=""),"",$A20&amp;"|"&amp;TEXT($B20,"hh:mm"))</f>
        <v>Fri|17:30</v>
      </c>
    </row>
    <row r="21" customFormat="false" ht="15" hidden="false" customHeight="false" outlineLevel="0" collapsed="false">
      <c r="A21" s="37" t="s">
        <v>85</v>
      </c>
      <c r="B21" s="36" t="n">
        <v>0.291666666666667</v>
      </c>
      <c r="C21" s="37" t="s">
        <v>100</v>
      </c>
      <c r="D21" s="37" t="s">
        <v>81</v>
      </c>
      <c r="E21" s="37" t="s">
        <v>75</v>
      </c>
      <c r="F21" s="39"/>
      <c r="G21" s="40" t="n">
        <f aca="false">IF(OR($B21="",$C21=""),"",$B21+IFERROR(INDEX(Classes!$B$2:$B$31,MATCH($C21,Classes!$A$2:$A$31,0)),0)/1440)</f>
        <v>0.326388888888889</v>
      </c>
      <c r="H21" s="41" t="n">
        <f aca="false">IF($C21="","",IF($F21&lt;&gt;"",$F21,IFERROR(INDEX(Classes!$D$2:$D$31,MATCH($C21,Classes!$A$2:$A$31,0)),"")))</f>
        <v>16</v>
      </c>
      <c r="I21" s="20" t="str">
        <f aca="false">IF(OR($A21="",$B21=""),"",$A21&amp;"|"&amp;TEXT($B21,"hh:mm"))</f>
        <v>Sat|07:00</v>
      </c>
    </row>
    <row r="22" customFormat="false" ht="15" hidden="false" customHeight="false" outlineLevel="0" collapsed="false">
      <c r="A22" s="37" t="s">
        <v>85</v>
      </c>
      <c r="B22" s="36" t="n">
        <v>0.291666666666667</v>
      </c>
      <c r="C22" s="37" t="s">
        <v>96</v>
      </c>
      <c r="D22" s="37" t="s">
        <v>65</v>
      </c>
      <c r="E22" s="37" t="s">
        <v>70</v>
      </c>
      <c r="F22" s="39"/>
      <c r="G22" s="40" t="n">
        <f aca="false">IF(OR($B22="",$C22=""),"",$B22+IFERROR(INDEX(Classes!$B$2:$B$31,MATCH($C22,Classes!$A$2:$A$31,0)),0)/1440)</f>
        <v>0.322916666666667</v>
      </c>
      <c r="H22" s="41" t="n">
        <f aca="false">IF($C22="","",IF($F22&lt;&gt;"",$F22,IFERROR(INDEX(Classes!$D$2:$D$31,MATCH($C22,Classes!$A$2:$A$31,0)),"")))</f>
        <v>20</v>
      </c>
      <c r="I22" s="20" t="str">
        <f aca="false">IF(OR($A22="",$B22=""),"",$A22&amp;"|"&amp;TEXT($B22,"hh:mm"))</f>
        <v>Sat|07:00</v>
      </c>
    </row>
    <row r="23" customFormat="false" ht="15" hidden="false" customHeight="false" outlineLevel="0" collapsed="false">
      <c r="A23" s="37" t="s">
        <v>85</v>
      </c>
      <c r="B23" s="36" t="n">
        <v>0.375</v>
      </c>
      <c r="C23" s="37" t="s">
        <v>99</v>
      </c>
      <c r="D23" s="37" t="s">
        <v>71</v>
      </c>
      <c r="E23" s="37" t="s">
        <v>64</v>
      </c>
      <c r="F23" s="39"/>
      <c r="G23" s="40" t="n">
        <f aca="false">IF(OR($B23="",$C23=""),"",$B23+IFERROR(INDEX(Classes!$B$2:$B$31,MATCH($C23,Classes!$A$2:$A$31,0)),0)/1440)</f>
        <v>0.416666666666667</v>
      </c>
      <c r="H23" s="41" t="n">
        <f aca="false">IF($C23="","",IF($F23&lt;&gt;"",$F23,IFERROR(INDEX(Classes!$D$2:$D$31,MATCH($C23,Classes!$A$2:$A$31,0)),"")))</f>
        <v>18</v>
      </c>
      <c r="I23" s="20" t="str">
        <f aca="false">IF(OR($A23="",$B23=""),"",$A23&amp;"|"&amp;TEXT($B23,"hh:mm"))</f>
        <v>Sat|09:00</v>
      </c>
    </row>
    <row r="24" customFormat="false" ht="15" hidden="false" customHeight="false" outlineLevel="0" collapsed="false">
      <c r="A24" s="37" t="s">
        <v>87</v>
      </c>
      <c r="B24" s="36" t="n">
        <v>0.375</v>
      </c>
      <c r="C24" s="37" t="s">
        <v>97</v>
      </c>
      <c r="D24" s="37" t="s">
        <v>71</v>
      </c>
      <c r="E24" s="37" t="s">
        <v>64</v>
      </c>
      <c r="F24" s="39"/>
      <c r="G24" s="40" t="n">
        <f aca="false">IF(OR($B24="",$C24=""),"",$B24+IFERROR(INDEX(Classes!$B$2:$B$31,MATCH($C24,Classes!$A$2:$A$31,0)),0)/1440)</f>
        <v>0.40625</v>
      </c>
      <c r="H24" s="41" t="n">
        <f aca="false">IF($C24="","",IF($F24&lt;&gt;"",$F24,IFERROR(INDEX(Classes!$D$2:$D$31,MATCH($C24,Classes!$A$2:$A$31,0)),"")))</f>
        <v>15</v>
      </c>
      <c r="I24" s="20" t="str">
        <f aca="false">IF(OR($A24="",$B24=""),"",$A24&amp;"|"&amp;TEXT($B24,"hh:mm"))</f>
        <v>Sun|09:00</v>
      </c>
    </row>
    <row r="25" customFormat="false" ht="15" hidden="false" customHeight="false" outlineLevel="0" collapsed="false">
      <c r="A25" s="37" t="s">
        <v>87</v>
      </c>
      <c r="B25" s="36" t="n">
        <v>0.4375</v>
      </c>
      <c r="C25" s="37" t="s">
        <v>113</v>
      </c>
      <c r="D25" s="37" t="s">
        <v>71</v>
      </c>
      <c r="E25" s="37" t="s">
        <v>64</v>
      </c>
      <c r="F25" s="39"/>
      <c r="G25" s="40" t="n">
        <f aca="false">IF(OR($B25="",$C25=""),"",$B25+IFERROR(INDEX(Classes!$B$2:$B$31,MATCH($C25,Classes!$A$2:$A$31,0)),0)/1440)</f>
        <v>0.458333333333333</v>
      </c>
      <c r="H25" s="41" t="n">
        <f aca="false">IF($C25="","",IF($F25&lt;&gt;"",$F25,IFERROR(INDEX(Classes!$D$2:$D$31,MATCH($C25,Classes!$A$2:$A$31,0)),"")))</f>
        <v>20</v>
      </c>
      <c r="I25" s="20" t="str">
        <f aca="false">IF(OR($A25="",$B25=""),"",$A25&amp;"|"&amp;TEXT($B25,"hh:mm"))</f>
        <v>Sun|10:30</v>
      </c>
    </row>
    <row r="26" customFormat="false" ht="15" hidden="false" customHeight="false" outlineLevel="0" collapsed="false">
      <c r="A26" s="37"/>
      <c r="B26" s="36"/>
      <c r="C26" s="37"/>
      <c r="D26" s="37"/>
      <c r="E26" s="37"/>
      <c r="F26" s="39"/>
      <c r="G26" s="40" t="str">
        <f aca="false">IF(OR($B26="",$C26=""),"",$B26+IFERROR(INDEX(Classes!$B$2:$B$31,MATCH($C26,Classes!$A$2:$A$31,0)),0)/1440)</f>
        <v/>
      </c>
      <c r="H26" s="41" t="str">
        <f aca="false">IF($C26="","",IF($F26&lt;&gt;"",$F26,IFERROR(INDEX(Classes!$D$2:$D$31,MATCH($C26,Classes!$A$2:$A$31,0)),"")))</f>
        <v/>
      </c>
      <c r="I26" s="20" t="str">
        <f aca="false">IF(OR($A26="",$B26=""),"",$A26&amp;"|"&amp;TEXT($B26,"hh:mm"))</f>
        <v/>
      </c>
    </row>
    <row r="27" customFormat="false" ht="15" hidden="false" customHeight="false" outlineLevel="0" collapsed="false">
      <c r="A27" s="37"/>
      <c r="B27" s="36"/>
      <c r="C27" s="37"/>
      <c r="D27" s="37"/>
      <c r="E27" s="37"/>
      <c r="F27" s="39"/>
      <c r="G27" s="40" t="str">
        <f aca="false">IF(OR($B27="",$C27=""),"",$B27+IFERROR(INDEX(Classes!$B$2:$B$31,MATCH($C27,Classes!$A$2:$A$31,0)),0)/1440)</f>
        <v/>
      </c>
      <c r="H27" s="41" t="str">
        <f aca="false">IF($C27="","",IF($F27&lt;&gt;"",$F27,IFERROR(INDEX(Classes!$D$2:$D$31,MATCH($C27,Classes!$A$2:$A$31,0)),"")))</f>
        <v/>
      </c>
      <c r="I27" s="20" t="str">
        <f aca="false">IF(OR($A27="",$B27=""),"",$A27&amp;"|"&amp;TEXT($B27,"hh:mm"))</f>
        <v/>
      </c>
    </row>
    <row r="28" customFormat="false" ht="15" hidden="false" customHeight="false" outlineLevel="0" collapsed="false">
      <c r="A28" s="37"/>
      <c r="B28" s="36"/>
      <c r="C28" s="37"/>
      <c r="D28" s="37"/>
      <c r="E28" s="37"/>
      <c r="F28" s="39"/>
      <c r="G28" s="40" t="str">
        <f aca="false">IF(OR($B28="",$C28=""),"",$B28+IFERROR(INDEX(Classes!$B$2:$B$31,MATCH($C28,Classes!$A$2:$A$31,0)),0)/1440)</f>
        <v/>
      </c>
      <c r="H28" s="41" t="str">
        <f aca="false">IF($C28="","",IF($F28&lt;&gt;"",$F28,IFERROR(INDEX(Classes!$D$2:$D$31,MATCH($C28,Classes!$A$2:$A$31,0)),"")))</f>
        <v/>
      </c>
      <c r="I28" s="20" t="str">
        <f aca="false">IF(OR($A28="",$B28=""),"",$A28&amp;"|"&amp;TEXT($B28,"hh:mm"))</f>
        <v/>
      </c>
    </row>
    <row r="29" customFormat="false" ht="15" hidden="false" customHeight="false" outlineLevel="0" collapsed="false">
      <c r="A29" s="37"/>
      <c r="B29" s="36"/>
      <c r="C29" s="37"/>
      <c r="D29" s="37"/>
      <c r="E29" s="37"/>
      <c r="F29" s="39"/>
      <c r="G29" s="40" t="str">
        <f aca="false">IF(OR($B29="",$C29=""),"",$B29+IFERROR(INDEX(Classes!$B$2:$B$31,MATCH($C29,Classes!$A$2:$A$31,0)),0)/1440)</f>
        <v/>
      </c>
      <c r="H29" s="41" t="str">
        <f aca="false">IF($C29="","",IF($F29&lt;&gt;"",$F29,IFERROR(INDEX(Classes!$D$2:$D$31,MATCH($C29,Classes!$A$2:$A$31,0)),"")))</f>
        <v/>
      </c>
      <c r="I29" s="20" t="str">
        <f aca="false">IF(OR($A29="",$B29=""),"",$A29&amp;"|"&amp;TEXT($B29,"hh:mm"))</f>
        <v/>
      </c>
    </row>
    <row r="30" customFormat="false" ht="15" hidden="false" customHeight="false" outlineLevel="0" collapsed="false">
      <c r="A30" s="37"/>
      <c r="B30" s="36"/>
      <c r="C30" s="37"/>
      <c r="D30" s="37"/>
      <c r="E30" s="37"/>
      <c r="F30" s="39"/>
      <c r="G30" s="40" t="str">
        <f aca="false">IF(OR($B30="",$C30=""),"",$B30+IFERROR(INDEX(Classes!$B$2:$B$31,MATCH($C30,Classes!$A$2:$A$31,0)),0)/1440)</f>
        <v/>
      </c>
      <c r="H30" s="41" t="str">
        <f aca="false">IF($C30="","",IF($F30&lt;&gt;"",$F30,IFERROR(INDEX(Classes!$D$2:$D$31,MATCH($C30,Classes!$A$2:$A$31,0)),"")))</f>
        <v/>
      </c>
      <c r="I30" s="20" t="str">
        <f aca="false">IF(OR($A30="",$B30=""),"",$A30&amp;"|"&amp;TEXT($B30,"hh:mm"))</f>
        <v/>
      </c>
    </row>
    <row r="31" customFormat="false" ht="15" hidden="false" customHeight="false" outlineLevel="0" collapsed="false">
      <c r="A31" s="37"/>
      <c r="B31" s="36"/>
      <c r="C31" s="37"/>
      <c r="D31" s="37"/>
      <c r="E31" s="37"/>
      <c r="F31" s="39"/>
      <c r="G31" s="40" t="str">
        <f aca="false">IF(OR($B31="",$C31=""),"",$B31+IFERROR(INDEX(Classes!$B$2:$B$31,MATCH($C31,Classes!$A$2:$A$31,0)),0)/1440)</f>
        <v/>
      </c>
      <c r="H31" s="41" t="str">
        <f aca="false">IF($C31="","",IF($F31&lt;&gt;"",$F31,IFERROR(INDEX(Classes!$D$2:$D$31,MATCH($C31,Classes!$A$2:$A$31,0)),"")))</f>
        <v/>
      </c>
      <c r="I31" s="20" t="str">
        <f aca="false">IF(OR($A31="",$B31=""),"",$A31&amp;"|"&amp;TEXT($B31,"hh:mm"))</f>
        <v/>
      </c>
    </row>
    <row r="32" customFormat="false" ht="15" hidden="false" customHeight="false" outlineLevel="0" collapsed="false">
      <c r="A32" s="37"/>
      <c r="B32" s="36"/>
      <c r="C32" s="37"/>
      <c r="D32" s="37"/>
      <c r="E32" s="37"/>
      <c r="F32" s="39"/>
      <c r="G32" s="40" t="str">
        <f aca="false">IF(OR($B32="",$C32=""),"",$B32+IFERROR(INDEX(Classes!$B$2:$B$31,MATCH($C32,Classes!$A$2:$A$31,0)),0)/1440)</f>
        <v/>
      </c>
      <c r="H32" s="41" t="str">
        <f aca="false">IF($C32="","",IF($F32&lt;&gt;"",$F32,IFERROR(INDEX(Classes!$D$2:$D$31,MATCH($C32,Classes!$A$2:$A$31,0)),"")))</f>
        <v/>
      </c>
      <c r="I32" s="20" t="str">
        <f aca="false">IF(OR($A32="",$B32=""),"",$A32&amp;"|"&amp;TEXT($B32,"hh:mm"))</f>
        <v/>
      </c>
    </row>
    <row r="33" customFormat="false" ht="15" hidden="false" customHeight="false" outlineLevel="0" collapsed="false">
      <c r="A33" s="37"/>
      <c r="B33" s="36"/>
      <c r="C33" s="37"/>
      <c r="D33" s="37"/>
      <c r="E33" s="37"/>
      <c r="F33" s="39"/>
      <c r="G33" s="40" t="str">
        <f aca="false">IF(OR($B33="",$C33=""),"",$B33+IFERROR(INDEX(Classes!$B$2:$B$31,MATCH($C33,Classes!$A$2:$A$31,0)),0)/1440)</f>
        <v/>
      </c>
      <c r="H33" s="41" t="str">
        <f aca="false">IF($C33="","",IF($F33&lt;&gt;"",$F33,IFERROR(INDEX(Classes!$D$2:$D$31,MATCH($C33,Classes!$A$2:$A$31,0)),"")))</f>
        <v/>
      </c>
      <c r="I33" s="20" t="str">
        <f aca="false">IF(OR($A33="",$B33=""),"",$A33&amp;"|"&amp;TEXT($B33,"hh:mm"))</f>
        <v/>
      </c>
    </row>
    <row r="34" customFormat="false" ht="15" hidden="false" customHeight="false" outlineLevel="0" collapsed="false">
      <c r="A34" s="37"/>
      <c r="B34" s="36"/>
      <c r="C34" s="37"/>
      <c r="D34" s="37"/>
      <c r="E34" s="37"/>
      <c r="F34" s="39"/>
      <c r="G34" s="40" t="str">
        <f aca="false">IF(OR($B34="",$C34=""),"",$B34+IFERROR(INDEX(Classes!$B$2:$B$31,MATCH($C34,Classes!$A$2:$A$31,0)),0)/1440)</f>
        <v/>
      </c>
      <c r="H34" s="41" t="str">
        <f aca="false">IF($C34="","",IF($F34&lt;&gt;"",$F34,IFERROR(INDEX(Classes!$D$2:$D$31,MATCH($C34,Classes!$A$2:$A$31,0)),"")))</f>
        <v/>
      </c>
      <c r="I34" s="20" t="str">
        <f aca="false">IF(OR($A34="",$B34=""),"",$A34&amp;"|"&amp;TEXT($B34,"hh:mm"))</f>
        <v/>
      </c>
    </row>
    <row r="35" customFormat="false" ht="15" hidden="false" customHeight="false" outlineLevel="0" collapsed="false">
      <c r="A35" s="37"/>
      <c r="B35" s="36"/>
      <c r="C35" s="37"/>
      <c r="D35" s="37"/>
      <c r="E35" s="37"/>
      <c r="F35" s="39"/>
      <c r="G35" s="40" t="str">
        <f aca="false">IF(OR($B35="",$C35=""),"",$B35+IFERROR(INDEX(Classes!$B$2:$B$31,MATCH($C35,Classes!$A$2:$A$31,0)),0)/1440)</f>
        <v/>
      </c>
      <c r="H35" s="41" t="str">
        <f aca="false">IF($C35="","",IF($F35&lt;&gt;"",$F35,IFERROR(INDEX(Classes!$D$2:$D$31,MATCH($C35,Classes!$A$2:$A$31,0)),"")))</f>
        <v/>
      </c>
      <c r="I35" s="20" t="str">
        <f aca="false">IF(OR($A35="",$B35=""),"",$A35&amp;"|"&amp;TEXT($B35,"hh:mm"))</f>
        <v/>
      </c>
    </row>
    <row r="36" customFormat="false" ht="15" hidden="false" customHeight="false" outlineLevel="0" collapsed="false">
      <c r="A36" s="37"/>
      <c r="B36" s="36"/>
      <c r="C36" s="37"/>
      <c r="D36" s="37"/>
      <c r="E36" s="37"/>
      <c r="F36" s="39"/>
      <c r="G36" s="40" t="str">
        <f aca="false">IF(OR($B36="",$C36=""),"",$B36+IFERROR(INDEX(Classes!$B$2:$B$31,MATCH($C36,Classes!$A$2:$A$31,0)),0)/1440)</f>
        <v/>
      </c>
      <c r="H36" s="41" t="str">
        <f aca="false">IF($C36="","",IF($F36&lt;&gt;"",$F36,IFERROR(INDEX(Classes!$D$2:$D$31,MATCH($C36,Classes!$A$2:$A$31,0)),"")))</f>
        <v/>
      </c>
      <c r="I36" s="20" t="str">
        <f aca="false">IF(OR($A36="",$B36=""),"",$A36&amp;"|"&amp;TEXT($B36,"hh:mm"))</f>
        <v/>
      </c>
    </row>
    <row r="37" customFormat="false" ht="15" hidden="false" customHeight="false" outlineLevel="0" collapsed="false">
      <c r="A37" s="37"/>
      <c r="B37" s="36"/>
      <c r="C37" s="37"/>
      <c r="D37" s="37"/>
      <c r="E37" s="37"/>
      <c r="F37" s="39"/>
      <c r="G37" s="40" t="str">
        <f aca="false">IF(OR($B37="",$C37=""),"",$B37+IFERROR(INDEX(Classes!$B$2:$B$31,MATCH($C37,Classes!$A$2:$A$31,0)),0)/1440)</f>
        <v/>
      </c>
      <c r="H37" s="41" t="str">
        <f aca="false">IF($C37="","",IF($F37&lt;&gt;"",$F37,IFERROR(INDEX(Classes!$D$2:$D$31,MATCH($C37,Classes!$A$2:$A$31,0)),"")))</f>
        <v/>
      </c>
      <c r="I37" s="20" t="str">
        <f aca="false">IF(OR($A37="",$B37=""),"",$A37&amp;"|"&amp;TEXT($B37,"hh:mm"))</f>
        <v/>
      </c>
    </row>
    <row r="38" customFormat="false" ht="15" hidden="false" customHeight="false" outlineLevel="0" collapsed="false">
      <c r="A38" s="37"/>
      <c r="B38" s="36"/>
      <c r="C38" s="37"/>
      <c r="D38" s="37"/>
      <c r="E38" s="37"/>
      <c r="F38" s="39"/>
      <c r="G38" s="40" t="str">
        <f aca="false">IF(OR($B38="",$C38=""),"",$B38+IFERROR(INDEX(Classes!$B$2:$B$31,MATCH($C38,Classes!$A$2:$A$31,0)),0)/1440)</f>
        <v/>
      </c>
      <c r="H38" s="41" t="str">
        <f aca="false">IF($C38="","",IF($F38&lt;&gt;"",$F38,IFERROR(INDEX(Classes!$D$2:$D$31,MATCH($C38,Classes!$A$2:$A$31,0)),"")))</f>
        <v/>
      </c>
      <c r="I38" s="20" t="str">
        <f aca="false">IF(OR($A38="",$B38=""),"",$A38&amp;"|"&amp;TEXT($B38,"hh:mm"))</f>
        <v/>
      </c>
    </row>
    <row r="39" customFormat="false" ht="15" hidden="false" customHeight="false" outlineLevel="0" collapsed="false">
      <c r="A39" s="37"/>
      <c r="B39" s="36"/>
      <c r="C39" s="37"/>
      <c r="D39" s="37"/>
      <c r="E39" s="37"/>
      <c r="F39" s="39"/>
      <c r="G39" s="40" t="str">
        <f aca="false">IF(OR($B39="",$C39=""),"",$B39+IFERROR(INDEX(Classes!$B$2:$B$31,MATCH($C39,Classes!$A$2:$A$31,0)),0)/1440)</f>
        <v/>
      </c>
      <c r="H39" s="41" t="str">
        <f aca="false">IF($C39="","",IF($F39&lt;&gt;"",$F39,IFERROR(INDEX(Classes!$D$2:$D$31,MATCH($C39,Classes!$A$2:$A$31,0)),"")))</f>
        <v/>
      </c>
      <c r="I39" s="20" t="str">
        <f aca="false">IF(OR($A39="",$B39=""),"",$A39&amp;"|"&amp;TEXT($B39,"hh:mm"))</f>
        <v/>
      </c>
    </row>
    <row r="40" customFormat="false" ht="15" hidden="false" customHeight="false" outlineLevel="0" collapsed="false">
      <c r="A40" s="37"/>
      <c r="B40" s="36"/>
      <c r="C40" s="37"/>
      <c r="D40" s="37"/>
      <c r="E40" s="37"/>
      <c r="F40" s="39"/>
      <c r="G40" s="40" t="str">
        <f aca="false">IF(OR($B40="",$C40=""),"",$B40+IFERROR(INDEX(Classes!$B$2:$B$31,MATCH($C40,Classes!$A$2:$A$31,0)),0)/1440)</f>
        <v/>
      </c>
      <c r="H40" s="41" t="str">
        <f aca="false">IF($C40="","",IF($F40&lt;&gt;"",$F40,IFERROR(INDEX(Classes!$D$2:$D$31,MATCH($C40,Classes!$A$2:$A$31,0)),"")))</f>
        <v/>
      </c>
      <c r="I40" s="20" t="str">
        <f aca="false">IF(OR($A40="",$B40=""),"",$A40&amp;"|"&amp;TEXT($B40,"hh:mm"))</f>
        <v/>
      </c>
    </row>
    <row r="41" customFormat="false" ht="15" hidden="false" customHeight="false" outlineLevel="0" collapsed="false">
      <c r="A41" s="37"/>
      <c r="B41" s="36"/>
      <c r="C41" s="37"/>
      <c r="D41" s="37"/>
      <c r="E41" s="37"/>
      <c r="F41" s="39"/>
      <c r="G41" s="40" t="str">
        <f aca="false">IF(OR($B41="",$C41=""),"",$B41+IFERROR(INDEX(Classes!$B$2:$B$31,MATCH($C41,Classes!$A$2:$A$31,0)),0)/1440)</f>
        <v/>
      </c>
      <c r="H41" s="41" t="str">
        <f aca="false">IF($C41="","",IF($F41&lt;&gt;"",$F41,IFERROR(INDEX(Classes!$D$2:$D$31,MATCH($C41,Classes!$A$2:$A$31,0)),"")))</f>
        <v/>
      </c>
      <c r="I41" s="20" t="str">
        <f aca="false">IF(OR($A41="",$B41=""),"",$A41&amp;"|"&amp;TEXT($B41,"hh:mm"))</f>
        <v/>
      </c>
    </row>
    <row r="42" customFormat="false" ht="15" hidden="false" customHeight="false" outlineLevel="0" collapsed="false">
      <c r="A42" s="37"/>
      <c r="B42" s="36"/>
      <c r="C42" s="37"/>
      <c r="D42" s="37"/>
      <c r="E42" s="37"/>
      <c r="F42" s="39"/>
      <c r="G42" s="40" t="str">
        <f aca="false">IF(OR($B42="",$C42=""),"",$B42+IFERROR(INDEX(Classes!$B$2:$B$31,MATCH($C42,Classes!$A$2:$A$31,0)),0)/1440)</f>
        <v/>
      </c>
      <c r="H42" s="41" t="str">
        <f aca="false">IF($C42="","",IF($F42&lt;&gt;"",$F42,IFERROR(INDEX(Classes!$D$2:$D$31,MATCH($C42,Classes!$A$2:$A$31,0)),"")))</f>
        <v/>
      </c>
      <c r="I42" s="20" t="str">
        <f aca="false">IF(OR($A42="",$B42=""),"",$A42&amp;"|"&amp;TEXT($B42,"hh:mm"))</f>
        <v/>
      </c>
    </row>
    <row r="43" customFormat="false" ht="15" hidden="false" customHeight="false" outlineLevel="0" collapsed="false">
      <c r="A43" s="37"/>
      <c r="B43" s="36"/>
      <c r="C43" s="37"/>
      <c r="D43" s="37"/>
      <c r="E43" s="37"/>
      <c r="F43" s="39"/>
      <c r="G43" s="40" t="str">
        <f aca="false">IF(OR($B43="",$C43=""),"",$B43+IFERROR(INDEX(Classes!$B$2:$B$31,MATCH($C43,Classes!$A$2:$A$31,0)),0)/1440)</f>
        <v/>
      </c>
      <c r="H43" s="41" t="str">
        <f aca="false">IF($C43="","",IF($F43&lt;&gt;"",$F43,IFERROR(INDEX(Classes!$D$2:$D$31,MATCH($C43,Classes!$A$2:$A$31,0)),"")))</f>
        <v/>
      </c>
      <c r="I43" s="20" t="str">
        <f aca="false">IF(OR($A43="",$B43=""),"",$A43&amp;"|"&amp;TEXT($B43,"hh:mm"))</f>
        <v/>
      </c>
    </row>
    <row r="44" customFormat="false" ht="15" hidden="false" customHeight="false" outlineLevel="0" collapsed="false">
      <c r="A44" s="37"/>
      <c r="B44" s="36"/>
      <c r="C44" s="37"/>
      <c r="D44" s="37"/>
      <c r="E44" s="37"/>
      <c r="F44" s="39"/>
      <c r="G44" s="40" t="str">
        <f aca="false">IF(OR($B44="",$C44=""),"",$B44+IFERROR(INDEX(Classes!$B$2:$B$31,MATCH($C44,Classes!$A$2:$A$31,0)),0)/1440)</f>
        <v/>
      </c>
      <c r="H44" s="41" t="str">
        <f aca="false">IF($C44="","",IF($F44&lt;&gt;"",$F44,IFERROR(INDEX(Classes!$D$2:$D$31,MATCH($C44,Classes!$A$2:$A$31,0)),"")))</f>
        <v/>
      </c>
      <c r="I44" s="20" t="str">
        <f aca="false">IF(OR($A44="",$B44=""),"",$A44&amp;"|"&amp;TEXT($B44,"hh:mm"))</f>
        <v/>
      </c>
    </row>
    <row r="45" customFormat="false" ht="15" hidden="false" customHeight="false" outlineLevel="0" collapsed="false">
      <c r="A45" s="37"/>
      <c r="B45" s="36"/>
      <c r="C45" s="37"/>
      <c r="D45" s="37"/>
      <c r="E45" s="37"/>
      <c r="F45" s="39"/>
      <c r="G45" s="40" t="str">
        <f aca="false">IF(OR($B45="",$C45=""),"",$B45+IFERROR(INDEX(Classes!$B$2:$B$31,MATCH($C45,Classes!$A$2:$A$31,0)),0)/1440)</f>
        <v/>
      </c>
      <c r="H45" s="41" t="str">
        <f aca="false">IF($C45="","",IF($F45&lt;&gt;"",$F45,IFERROR(INDEX(Classes!$D$2:$D$31,MATCH($C45,Classes!$A$2:$A$31,0)),"")))</f>
        <v/>
      </c>
      <c r="I45" s="20" t="str">
        <f aca="false">IF(OR($A45="",$B45=""),"",$A45&amp;"|"&amp;TEXT($B45,"hh:mm"))</f>
        <v/>
      </c>
    </row>
    <row r="46" customFormat="false" ht="15" hidden="false" customHeight="false" outlineLevel="0" collapsed="false">
      <c r="A46" s="37"/>
      <c r="B46" s="36"/>
      <c r="C46" s="37"/>
      <c r="D46" s="37"/>
      <c r="E46" s="37"/>
      <c r="F46" s="39"/>
      <c r="G46" s="40" t="str">
        <f aca="false">IF(OR($B46="",$C46=""),"",$B46+IFERROR(INDEX(Classes!$B$2:$B$31,MATCH($C46,Classes!$A$2:$A$31,0)),0)/1440)</f>
        <v/>
      </c>
      <c r="H46" s="41" t="str">
        <f aca="false">IF($C46="","",IF($F46&lt;&gt;"",$F46,IFERROR(INDEX(Classes!$D$2:$D$31,MATCH($C46,Classes!$A$2:$A$31,0)),"")))</f>
        <v/>
      </c>
      <c r="I46" s="20" t="str">
        <f aca="false">IF(OR($A46="",$B46=""),"",$A46&amp;"|"&amp;TEXT($B46,"hh:mm"))</f>
        <v/>
      </c>
    </row>
    <row r="47" customFormat="false" ht="15" hidden="false" customHeight="false" outlineLevel="0" collapsed="false">
      <c r="A47" s="37"/>
      <c r="B47" s="36"/>
      <c r="C47" s="37"/>
      <c r="D47" s="37"/>
      <c r="E47" s="37"/>
      <c r="F47" s="39"/>
      <c r="G47" s="40" t="str">
        <f aca="false">IF(OR($B47="",$C47=""),"",$B47+IFERROR(INDEX(Classes!$B$2:$B$31,MATCH($C47,Classes!$A$2:$A$31,0)),0)/1440)</f>
        <v/>
      </c>
      <c r="H47" s="41" t="str">
        <f aca="false">IF($C47="","",IF($F47&lt;&gt;"",$F47,IFERROR(INDEX(Classes!$D$2:$D$31,MATCH($C47,Classes!$A$2:$A$31,0)),"")))</f>
        <v/>
      </c>
      <c r="I47" s="20" t="str">
        <f aca="false">IF(OR($A47="",$B47=""),"",$A47&amp;"|"&amp;TEXT($B47,"hh:mm"))</f>
        <v/>
      </c>
    </row>
    <row r="48" customFormat="false" ht="15" hidden="false" customHeight="false" outlineLevel="0" collapsed="false">
      <c r="A48" s="37"/>
      <c r="B48" s="36"/>
      <c r="C48" s="37"/>
      <c r="D48" s="37"/>
      <c r="E48" s="37"/>
      <c r="F48" s="39"/>
      <c r="G48" s="40" t="str">
        <f aca="false">IF(OR($B48="",$C48=""),"",$B48+IFERROR(INDEX(Classes!$B$2:$B$31,MATCH($C48,Classes!$A$2:$A$31,0)),0)/1440)</f>
        <v/>
      </c>
      <c r="H48" s="41" t="str">
        <f aca="false">IF($C48="","",IF($F48&lt;&gt;"",$F48,IFERROR(INDEX(Classes!$D$2:$D$31,MATCH($C48,Classes!$A$2:$A$31,0)),"")))</f>
        <v/>
      </c>
      <c r="I48" s="20" t="str">
        <f aca="false">IF(OR($A48="",$B48=""),"",$A48&amp;"|"&amp;TEXT($B48,"hh:mm"))</f>
        <v/>
      </c>
    </row>
    <row r="49" customFormat="false" ht="15" hidden="false" customHeight="false" outlineLevel="0" collapsed="false">
      <c r="A49" s="37"/>
      <c r="B49" s="36"/>
      <c r="C49" s="37"/>
      <c r="D49" s="37"/>
      <c r="E49" s="37"/>
      <c r="F49" s="39"/>
      <c r="G49" s="40" t="str">
        <f aca="false">IF(OR($B49="",$C49=""),"",$B49+IFERROR(INDEX(Classes!$B$2:$B$31,MATCH($C49,Classes!$A$2:$A$31,0)),0)/1440)</f>
        <v/>
      </c>
      <c r="H49" s="41" t="str">
        <f aca="false">IF($C49="","",IF($F49&lt;&gt;"",$F49,IFERROR(INDEX(Classes!$D$2:$D$31,MATCH($C49,Classes!$A$2:$A$31,0)),"")))</f>
        <v/>
      </c>
      <c r="I49" s="20" t="str">
        <f aca="false">IF(OR($A49="",$B49=""),"",$A49&amp;"|"&amp;TEXT($B49,"hh:mm"))</f>
        <v/>
      </c>
    </row>
    <row r="50" customFormat="false" ht="15" hidden="false" customHeight="false" outlineLevel="0" collapsed="false">
      <c r="A50" s="37"/>
      <c r="B50" s="36"/>
      <c r="C50" s="37"/>
      <c r="D50" s="37"/>
      <c r="E50" s="37"/>
      <c r="F50" s="39"/>
      <c r="G50" s="40" t="str">
        <f aca="false">IF(OR($B50="",$C50=""),"",$B50+IFERROR(INDEX(Classes!$B$2:$B$31,MATCH($C50,Classes!$A$2:$A$31,0)),0)/1440)</f>
        <v/>
      </c>
      <c r="H50" s="41" t="str">
        <f aca="false">IF($C50="","",IF($F50&lt;&gt;"",$F50,IFERROR(INDEX(Classes!$D$2:$D$31,MATCH($C50,Classes!$A$2:$A$31,0)),"")))</f>
        <v/>
      </c>
      <c r="I50" s="20" t="str">
        <f aca="false">IF(OR($A50="",$B50=""),"",$A50&amp;"|"&amp;TEXT($B50,"hh:mm"))</f>
        <v/>
      </c>
    </row>
    <row r="51" customFormat="false" ht="15" hidden="false" customHeight="false" outlineLevel="0" collapsed="false">
      <c r="A51" s="37"/>
      <c r="B51" s="36"/>
      <c r="C51" s="37"/>
      <c r="D51" s="37"/>
      <c r="E51" s="37"/>
      <c r="F51" s="39"/>
      <c r="G51" s="40" t="str">
        <f aca="false">IF(OR($B51="",$C51=""),"",$B51+IFERROR(INDEX(Classes!$B$2:$B$31,MATCH($C51,Classes!$A$2:$A$31,0)),0)/1440)</f>
        <v/>
      </c>
      <c r="H51" s="41" t="str">
        <f aca="false">IF($C51="","",IF($F51&lt;&gt;"",$F51,IFERROR(INDEX(Classes!$D$2:$D$31,MATCH($C51,Classes!$A$2:$A$31,0)),"")))</f>
        <v/>
      </c>
      <c r="I51" s="20" t="str">
        <f aca="false">IF(OR($A51="",$B51=""),"",$A51&amp;"|"&amp;TEXT($B51,"hh:mm"))</f>
        <v/>
      </c>
    </row>
    <row r="52" customFormat="false" ht="15" hidden="false" customHeight="false" outlineLevel="0" collapsed="false">
      <c r="A52" s="37"/>
      <c r="B52" s="36"/>
      <c r="C52" s="37"/>
      <c r="D52" s="37"/>
      <c r="E52" s="37"/>
      <c r="F52" s="39"/>
      <c r="G52" s="40" t="str">
        <f aca="false">IF(OR($B52="",$C52=""),"",$B52+IFERROR(INDEX(Classes!$B$2:$B$31,MATCH($C52,Classes!$A$2:$A$31,0)),0)/1440)</f>
        <v/>
      </c>
      <c r="H52" s="41" t="str">
        <f aca="false">IF($C52="","",IF($F52&lt;&gt;"",$F52,IFERROR(INDEX(Classes!$D$2:$D$31,MATCH($C52,Classes!$A$2:$A$31,0)),"")))</f>
        <v/>
      </c>
      <c r="I52" s="20" t="str">
        <f aca="false">IF(OR($A52="",$B52=""),"",$A52&amp;"|"&amp;TEXT($B52,"hh:mm"))</f>
        <v/>
      </c>
    </row>
    <row r="53" customFormat="false" ht="15" hidden="false" customHeight="false" outlineLevel="0" collapsed="false">
      <c r="A53" s="37"/>
      <c r="B53" s="36"/>
      <c r="C53" s="37"/>
      <c r="D53" s="37"/>
      <c r="E53" s="37"/>
      <c r="F53" s="39"/>
      <c r="G53" s="40" t="str">
        <f aca="false">IF(OR($B53="",$C53=""),"",$B53+IFERROR(INDEX(Classes!$B$2:$B$31,MATCH($C53,Classes!$A$2:$A$31,0)),0)/1440)</f>
        <v/>
      </c>
      <c r="H53" s="41" t="str">
        <f aca="false">IF($C53="","",IF($F53&lt;&gt;"",$F53,IFERROR(INDEX(Classes!$D$2:$D$31,MATCH($C53,Classes!$A$2:$A$31,0)),"")))</f>
        <v/>
      </c>
      <c r="I53" s="20" t="str">
        <f aca="false">IF(OR($A53="",$B53=""),"",$A53&amp;"|"&amp;TEXT($B53,"hh:mm"))</f>
        <v/>
      </c>
    </row>
    <row r="54" customFormat="false" ht="15" hidden="false" customHeight="false" outlineLevel="0" collapsed="false">
      <c r="A54" s="37"/>
      <c r="B54" s="36"/>
      <c r="C54" s="37"/>
      <c r="D54" s="37"/>
      <c r="E54" s="37"/>
      <c r="F54" s="39"/>
      <c r="G54" s="40" t="str">
        <f aca="false">IF(OR($B54="",$C54=""),"",$B54+IFERROR(INDEX(Classes!$B$2:$B$31,MATCH($C54,Classes!$A$2:$A$31,0)),0)/1440)</f>
        <v/>
      </c>
      <c r="H54" s="41" t="str">
        <f aca="false">IF($C54="","",IF($F54&lt;&gt;"",$F54,IFERROR(INDEX(Classes!$D$2:$D$31,MATCH($C54,Classes!$A$2:$A$31,0)),"")))</f>
        <v/>
      </c>
      <c r="I54" s="20" t="str">
        <f aca="false">IF(OR($A54="",$B54=""),"",$A54&amp;"|"&amp;TEXT($B54,"hh:mm"))</f>
        <v/>
      </c>
    </row>
    <row r="55" customFormat="false" ht="15" hidden="false" customHeight="false" outlineLevel="0" collapsed="false">
      <c r="A55" s="37"/>
      <c r="B55" s="36"/>
      <c r="C55" s="37"/>
      <c r="D55" s="37"/>
      <c r="E55" s="37"/>
      <c r="F55" s="39"/>
      <c r="G55" s="40" t="str">
        <f aca="false">IF(OR($B55="",$C55=""),"",$B55+IFERROR(INDEX(Classes!$B$2:$B$31,MATCH($C55,Classes!$A$2:$A$31,0)),0)/1440)</f>
        <v/>
      </c>
      <c r="H55" s="41" t="str">
        <f aca="false">IF($C55="","",IF($F55&lt;&gt;"",$F55,IFERROR(INDEX(Classes!$D$2:$D$31,MATCH($C55,Classes!$A$2:$A$31,0)),"")))</f>
        <v/>
      </c>
      <c r="I55" s="20" t="str">
        <f aca="false">IF(OR($A55="",$B55=""),"",$A55&amp;"|"&amp;TEXT($B55,"hh:mm"))</f>
        <v/>
      </c>
    </row>
    <row r="56" customFormat="false" ht="15" hidden="false" customHeight="false" outlineLevel="0" collapsed="false">
      <c r="A56" s="37"/>
      <c r="B56" s="36"/>
      <c r="C56" s="37"/>
      <c r="D56" s="37"/>
      <c r="E56" s="37"/>
      <c r="F56" s="39"/>
      <c r="G56" s="40" t="str">
        <f aca="false">IF(OR($B56="",$C56=""),"",$B56+IFERROR(INDEX(Classes!$B$2:$B$31,MATCH($C56,Classes!$A$2:$A$31,0)),0)/1440)</f>
        <v/>
      </c>
      <c r="H56" s="41" t="str">
        <f aca="false">IF($C56="","",IF($F56&lt;&gt;"",$F56,IFERROR(INDEX(Classes!$D$2:$D$31,MATCH($C56,Classes!$A$2:$A$31,0)),"")))</f>
        <v/>
      </c>
      <c r="I56" s="20" t="str">
        <f aca="false">IF(OR($A56="",$B56=""),"",$A56&amp;"|"&amp;TEXT($B56,"hh:mm"))</f>
        <v/>
      </c>
    </row>
    <row r="57" customFormat="false" ht="15" hidden="false" customHeight="false" outlineLevel="0" collapsed="false">
      <c r="A57" s="37"/>
      <c r="B57" s="36"/>
      <c r="C57" s="37"/>
      <c r="D57" s="37"/>
      <c r="E57" s="37"/>
      <c r="F57" s="39"/>
      <c r="G57" s="40" t="str">
        <f aca="false">IF(OR($B57="",$C57=""),"",$B57+IFERROR(INDEX(Classes!$B$2:$B$31,MATCH($C57,Classes!$A$2:$A$31,0)),0)/1440)</f>
        <v/>
      </c>
      <c r="H57" s="41" t="str">
        <f aca="false">IF($C57="","",IF($F57&lt;&gt;"",$F57,IFERROR(INDEX(Classes!$D$2:$D$31,MATCH($C57,Classes!$A$2:$A$31,0)),"")))</f>
        <v/>
      </c>
      <c r="I57" s="20" t="str">
        <f aca="false">IF(OR($A57="",$B57=""),"",$A57&amp;"|"&amp;TEXT($B57,"hh:mm"))</f>
        <v/>
      </c>
    </row>
    <row r="58" customFormat="false" ht="15" hidden="false" customHeight="false" outlineLevel="0" collapsed="false">
      <c r="A58" s="37"/>
      <c r="B58" s="36"/>
      <c r="C58" s="37"/>
      <c r="D58" s="37"/>
      <c r="E58" s="37"/>
      <c r="F58" s="39"/>
      <c r="G58" s="40" t="str">
        <f aca="false">IF(OR($B58="",$C58=""),"",$B58+IFERROR(INDEX(Classes!$B$2:$B$31,MATCH($C58,Classes!$A$2:$A$31,0)),0)/1440)</f>
        <v/>
      </c>
      <c r="H58" s="41" t="str">
        <f aca="false">IF($C58="","",IF($F58&lt;&gt;"",$F58,IFERROR(INDEX(Classes!$D$2:$D$31,MATCH($C58,Classes!$A$2:$A$31,0)),"")))</f>
        <v/>
      </c>
      <c r="I58" s="20" t="str">
        <f aca="false">IF(OR($A58="",$B58=""),"",$A58&amp;"|"&amp;TEXT($B58,"hh:mm"))</f>
        <v/>
      </c>
    </row>
    <row r="59" customFormat="false" ht="15" hidden="false" customHeight="false" outlineLevel="0" collapsed="false">
      <c r="A59" s="37"/>
      <c r="B59" s="36"/>
      <c r="C59" s="37"/>
      <c r="D59" s="37"/>
      <c r="E59" s="37"/>
      <c r="F59" s="39"/>
      <c r="G59" s="40" t="str">
        <f aca="false">IF(OR($B59="",$C59=""),"",$B59+IFERROR(INDEX(Classes!$B$2:$B$31,MATCH($C59,Classes!$A$2:$A$31,0)),0)/1440)</f>
        <v/>
      </c>
      <c r="H59" s="41" t="str">
        <f aca="false">IF($C59="","",IF($F59&lt;&gt;"",$F59,IFERROR(INDEX(Classes!$D$2:$D$31,MATCH($C59,Classes!$A$2:$A$31,0)),"")))</f>
        <v/>
      </c>
      <c r="I59" s="20" t="str">
        <f aca="false">IF(OR($A59="",$B59=""),"",$A59&amp;"|"&amp;TEXT($B59,"hh:mm"))</f>
        <v/>
      </c>
    </row>
    <row r="60" customFormat="false" ht="15" hidden="false" customHeight="false" outlineLevel="0" collapsed="false">
      <c r="A60" s="37"/>
      <c r="B60" s="36"/>
      <c r="C60" s="37"/>
      <c r="D60" s="37"/>
      <c r="E60" s="37"/>
      <c r="F60" s="39"/>
      <c r="G60" s="40" t="str">
        <f aca="false">IF(OR($B60="",$C60=""),"",$B60+IFERROR(INDEX(Classes!$B$2:$B$31,MATCH($C60,Classes!$A$2:$A$31,0)),0)/1440)</f>
        <v/>
      </c>
      <c r="H60" s="41" t="str">
        <f aca="false">IF($C60="","",IF($F60&lt;&gt;"",$F60,IFERROR(INDEX(Classes!$D$2:$D$31,MATCH($C60,Classes!$A$2:$A$31,0)),"")))</f>
        <v/>
      </c>
      <c r="I60" s="20" t="str">
        <f aca="false">IF(OR($A60="",$B60=""),"",$A60&amp;"|"&amp;TEXT($B60,"hh:mm"))</f>
        <v/>
      </c>
    </row>
    <row r="61" customFormat="false" ht="15" hidden="false" customHeight="false" outlineLevel="0" collapsed="false">
      <c r="A61" s="37"/>
      <c r="B61" s="36"/>
      <c r="C61" s="37"/>
      <c r="D61" s="37"/>
      <c r="E61" s="37"/>
      <c r="F61" s="39"/>
      <c r="G61" s="40" t="str">
        <f aca="false">IF(OR($B61="",$C61=""),"",$B61+IFERROR(INDEX(Classes!$B$2:$B$31,MATCH($C61,Classes!$A$2:$A$31,0)),0)/1440)</f>
        <v/>
      </c>
      <c r="H61" s="41" t="str">
        <f aca="false">IF($C61="","",IF($F61&lt;&gt;"",$F61,IFERROR(INDEX(Classes!$D$2:$D$31,MATCH($C61,Classes!$A$2:$A$31,0)),"")))</f>
        <v/>
      </c>
      <c r="I61" s="20" t="str">
        <f aca="false">IF(OR($A61="",$B61=""),"",$A61&amp;"|"&amp;TEXT($B61,"hh:mm"))</f>
        <v/>
      </c>
    </row>
    <row r="62" customFormat="false" ht="15" hidden="false" customHeight="false" outlineLevel="0" collapsed="false">
      <c r="A62" s="37"/>
      <c r="B62" s="36"/>
      <c r="C62" s="37"/>
      <c r="D62" s="37"/>
      <c r="E62" s="37"/>
      <c r="F62" s="39"/>
      <c r="G62" s="40" t="str">
        <f aca="false">IF(OR($B62="",$C62=""),"",$B62+IFERROR(INDEX(Classes!$B$2:$B$31,MATCH($C62,Classes!$A$2:$A$31,0)),0)/1440)</f>
        <v/>
      </c>
      <c r="H62" s="41" t="str">
        <f aca="false">IF($C62="","",IF($F62&lt;&gt;"",$F62,IFERROR(INDEX(Classes!$D$2:$D$31,MATCH($C62,Classes!$A$2:$A$31,0)),"")))</f>
        <v/>
      </c>
      <c r="I62" s="20" t="str">
        <f aca="false">IF(OR($A62="",$B62=""),"",$A62&amp;"|"&amp;TEXT($B62,"hh:mm"))</f>
        <v/>
      </c>
    </row>
    <row r="63" customFormat="false" ht="15" hidden="false" customHeight="false" outlineLevel="0" collapsed="false">
      <c r="A63" s="37"/>
      <c r="B63" s="36"/>
      <c r="C63" s="37"/>
      <c r="D63" s="37"/>
      <c r="E63" s="37"/>
      <c r="F63" s="39"/>
      <c r="G63" s="40" t="str">
        <f aca="false">IF(OR($B63="",$C63=""),"",$B63+IFERROR(INDEX(Classes!$B$2:$B$31,MATCH($C63,Classes!$A$2:$A$31,0)),0)/1440)</f>
        <v/>
      </c>
      <c r="H63" s="41" t="str">
        <f aca="false">IF($C63="","",IF($F63&lt;&gt;"",$F63,IFERROR(INDEX(Classes!$D$2:$D$31,MATCH($C63,Classes!$A$2:$A$31,0)),"")))</f>
        <v/>
      </c>
      <c r="I63" s="20" t="str">
        <f aca="false">IF(OR($A63="",$B63=""),"",$A63&amp;"|"&amp;TEXT($B63,"hh:mm"))</f>
        <v/>
      </c>
    </row>
    <row r="64" customFormat="false" ht="15" hidden="false" customHeight="false" outlineLevel="0" collapsed="false">
      <c r="A64" s="37"/>
      <c r="B64" s="36"/>
      <c r="C64" s="37"/>
      <c r="D64" s="37"/>
      <c r="E64" s="37"/>
      <c r="F64" s="39"/>
      <c r="G64" s="40" t="str">
        <f aca="false">IF(OR($B64="",$C64=""),"",$B64+IFERROR(INDEX(Classes!$B$2:$B$31,MATCH($C64,Classes!$A$2:$A$31,0)),0)/1440)</f>
        <v/>
      </c>
      <c r="H64" s="41" t="str">
        <f aca="false">IF($C64="","",IF($F64&lt;&gt;"",$F64,IFERROR(INDEX(Classes!$D$2:$D$31,MATCH($C64,Classes!$A$2:$A$31,0)),"")))</f>
        <v/>
      </c>
      <c r="I64" s="20" t="str">
        <f aca="false">IF(OR($A64="",$B64=""),"",$A64&amp;"|"&amp;TEXT($B64,"hh:mm"))</f>
        <v/>
      </c>
    </row>
    <row r="65" customFormat="false" ht="15" hidden="false" customHeight="false" outlineLevel="0" collapsed="false">
      <c r="A65" s="37"/>
      <c r="B65" s="36"/>
      <c r="C65" s="37"/>
      <c r="D65" s="37"/>
      <c r="E65" s="37"/>
      <c r="F65" s="39"/>
      <c r="G65" s="40" t="str">
        <f aca="false">IF(OR($B65="",$C65=""),"",$B65+IFERROR(INDEX(Classes!$B$2:$B$31,MATCH($C65,Classes!$A$2:$A$31,0)),0)/1440)</f>
        <v/>
      </c>
      <c r="H65" s="41" t="str">
        <f aca="false">IF($C65="","",IF($F65&lt;&gt;"",$F65,IFERROR(INDEX(Classes!$D$2:$D$31,MATCH($C65,Classes!$A$2:$A$31,0)),"")))</f>
        <v/>
      </c>
      <c r="I65" s="20" t="str">
        <f aca="false">IF(OR($A65="",$B65=""),"",$A65&amp;"|"&amp;TEXT($B65,"hh:mm"))</f>
        <v/>
      </c>
    </row>
    <row r="66" customFormat="false" ht="15" hidden="false" customHeight="false" outlineLevel="0" collapsed="false">
      <c r="A66" s="37"/>
      <c r="B66" s="36"/>
      <c r="C66" s="37"/>
      <c r="D66" s="37"/>
      <c r="E66" s="37"/>
      <c r="F66" s="39"/>
      <c r="G66" s="40" t="str">
        <f aca="false">IF(OR($B66="",$C66=""),"",$B66+IFERROR(INDEX(Classes!$B$2:$B$31,MATCH($C66,Classes!$A$2:$A$31,0)),0)/1440)</f>
        <v/>
      </c>
      <c r="H66" s="41" t="str">
        <f aca="false">IF($C66="","",IF($F66&lt;&gt;"",$F66,IFERROR(INDEX(Classes!$D$2:$D$31,MATCH($C66,Classes!$A$2:$A$31,0)),"")))</f>
        <v/>
      </c>
      <c r="I66" s="20" t="str">
        <f aca="false">IF(OR($A66="",$B66=""),"",$A66&amp;"|"&amp;TEXT($B66,"hh:mm"))</f>
        <v/>
      </c>
    </row>
    <row r="67" customFormat="false" ht="15" hidden="false" customHeight="false" outlineLevel="0" collapsed="false">
      <c r="A67" s="37"/>
      <c r="B67" s="36"/>
      <c r="C67" s="37"/>
      <c r="D67" s="37"/>
      <c r="E67" s="37"/>
      <c r="F67" s="39"/>
      <c r="G67" s="40" t="str">
        <f aca="false">IF(OR($B67="",$C67=""),"",$B67+IFERROR(INDEX(Classes!$B$2:$B$31,MATCH($C67,Classes!$A$2:$A$31,0)),0)/1440)</f>
        <v/>
      </c>
      <c r="H67" s="41" t="str">
        <f aca="false">IF($C67="","",IF($F67&lt;&gt;"",$F67,IFERROR(INDEX(Classes!$D$2:$D$31,MATCH($C67,Classes!$A$2:$A$31,0)),"")))</f>
        <v/>
      </c>
      <c r="I67" s="20" t="str">
        <f aca="false">IF(OR($A67="",$B67=""),"",$A67&amp;"|"&amp;TEXT($B67,"hh:mm"))</f>
        <v/>
      </c>
    </row>
    <row r="68" customFormat="false" ht="15" hidden="false" customHeight="false" outlineLevel="0" collapsed="false">
      <c r="A68" s="37"/>
      <c r="B68" s="36"/>
      <c r="C68" s="37"/>
      <c r="D68" s="37"/>
      <c r="E68" s="37"/>
      <c r="F68" s="39"/>
      <c r="G68" s="40" t="str">
        <f aca="false">IF(OR($B68="",$C68=""),"",$B68+IFERROR(INDEX(Classes!$B$2:$B$31,MATCH($C68,Classes!$A$2:$A$31,0)),0)/1440)</f>
        <v/>
      </c>
      <c r="H68" s="41" t="str">
        <f aca="false">IF($C68="","",IF($F68&lt;&gt;"",$F68,IFERROR(INDEX(Classes!$D$2:$D$31,MATCH($C68,Classes!$A$2:$A$31,0)),"")))</f>
        <v/>
      </c>
      <c r="I68" s="20" t="str">
        <f aca="false">IF(OR($A68="",$B68=""),"",$A68&amp;"|"&amp;TEXT($B68,"hh:mm"))</f>
        <v/>
      </c>
    </row>
    <row r="69" customFormat="false" ht="15" hidden="false" customHeight="false" outlineLevel="0" collapsed="false">
      <c r="A69" s="37"/>
      <c r="B69" s="36"/>
      <c r="C69" s="37"/>
      <c r="D69" s="37"/>
      <c r="E69" s="37"/>
      <c r="F69" s="39"/>
      <c r="G69" s="40" t="str">
        <f aca="false">IF(OR($B69="",$C69=""),"",$B69+IFERROR(INDEX(Classes!$B$2:$B$31,MATCH($C69,Classes!$A$2:$A$31,0)),0)/1440)</f>
        <v/>
      </c>
      <c r="H69" s="41" t="str">
        <f aca="false">IF($C69="","",IF($F69&lt;&gt;"",$F69,IFERROR(INDEX(Classes!$D$2:$D$31,MATCH($C69,Classes!$A$2:$A$31,0)),"")))</f>
        <v/>
      </c>
      <c r="I69" s="20" t="str">
        <f aca="false">IF(OR($A69="",$B69=""),"",$A69&amp;"|"&amp;TEXT($B69,"hh:mm"))</f>
        <v/>
      </c>
    </row>
    <row r="70" customFormat="false" ht="15" hidden="false" customHeight="false" outlineLevel="0" collapsed="false">
      <c r="A70" s="37"/>
      <c r="B70" s="36"/>
      <c r="C70" s="37"/>
      <c r="D70" s="37"/>
      <c r="E70" s="37"/>
      <c r="F70" s="39"/>
      <c r="G70" s="40" t="str">
        <f aca="false">IF(OR($B70="",$C70=""),"",$B70+IFERROR(INDEX(Classes!$B$2:$B$31,MATCH($C70,Classes!$A$2:$A$31,0)),0)/1440)</f>
        <v/>
      </c>
      <c r="H70" s="41" t="str">
        <f aca="false">IF($C70="","",IF($F70&lt;&gt;"",$F70,IFERROR(INDEX(Classes!$D$2:$D$31,MATCH($C70,Classes!$A$2:$A$31,0)),"")))</f>
        <v/>
      </c>
      <c r="I70" s="20" t="str">
        <f aca="false">IF(OR($A70="",$B70=""),"",$A70&amp;"|"&amp;TEXT($B70,"hh:mm"))</f>
        <v/>
      </c>
    </row>
    <row r="71" customFormat="false" ht="15" hidden="false" customHeight="false" outlineLevel="0" collapsed="false">
      <c r="A71" s="37"/>
      <c r="B71" s="36"/>
      <c r="C71" s="37"/>
      <c r="D71" s="37"/>
      <c r="E71" s="37"/>
      <c r="F71" s="39"/>
      <c r="G71" s="40" t="str">
        <f aca="false">IF(OR($B71="",$C71=""),"",$B71+IFERROR(INDEX(Classes!$B$2:$B$31,MATCH($C71,Classes!$A$2:$A$31,0)),0)/1440)</f>
        <v/>
      </c>
      <c r="H71" s="41" t="str">
        <f aca="false">IF($C71="","",IF($F71&lt;&gt;"",$F71,IFERROR(INDEX(Classes!$D$2:$D$31,MATCH($C71,Classes!$A$2:$A$31,0)),"")))</f>
        <v/>
      </c>
      <c r="I71" s="20" t="str">
        <f aca="false">IF(OR($A71="",$B71=""),"",$A71&amp;"|"&amp;TEXT($B71,"hh:mm"))</f>
        <v/>
      </c>
    </row>
    <row r="72" customFormat="false" ht="15" hidden="false" customHeight="false" outlineLevel="0" collapsed="false">
      <c r="A72" s="37"/>
      <c r="B72" s="36"/>
      <c r="C72" s="37"/>
      <c r="D72" s="37"/>
      <c r="E72" s="37"/>
      <c r="F72" s="39"/>
      <c r="G72" s="40" t="str">
        <f aca="false">IF(OR($B72="",$C72=""),"",$B72+IFERROR(INDEX(Classes!$B$2:$B$31,MATCH($C72,Classes!$A$2:$A$31,0)),0)/1440)</f>
        <v/>
      </c>
      <c r="H72" s="41" t="str">
        <f aca="false">IF($C72="","",IF($F72&lt;&gt;"",$F72,IFERROR(INDEX(Classes!$D$2:$D$31,MATCH($C72,Classes!$A$2:$A$31,0)),"")))</f>
        <v/>
      </c>
      <c r="I72" s="20" t="str">
        <f aca="false">IF(OR($A72="",$B72=""),"",$A72&amp;"|"&amp;TEXT($B72,"hh:mm"))</f>
        <v/>
      </c>
    </row>
    <row r="73" customFormat="false" ht="15" hidden="false" customHeight="false" outlineLevel="0" collapsed="false">
      <c r="A73" s="37"/>
      <c r="B73" s="36"/>
      <c r="C73" s="37"/>
      <c r="D73" s="37"/>
      <c r="E73" s="37"/>
      <c r="F73" s="39"/>
      <c r="G73" s="40" t="str">
        <f aca="false">IF(OR($B73="",$C73=""),"",$B73+IFERROR(INDEX(Classes!$B$2:$B$31,MATCH($C73,Classes!$A$2:$A$31,0)),0)/1440)</f>
        <v/>
      </c>
      <c r="H73" s="41" t="str">
        <f aca="false">IF($C73="","",IF($F73&lt;&gt;"",$F73,IFERROR(INDEX(Classes!$D$2:$D$31,MATCH($C73,Classes!$A$2:$A$31,0)),"")))</f>
        <v/>
      </c>
      <c r="I73" s="20" t="str">
        <f aca="false">IF(OR($A73="",$B73=""),"",$A73&amp;"|"&amp;TEXT($B73,"hh:mm"))</f>
        <v/>
      </c>
    </row>
    <row r="74" customFormat="false" ht="15" hidden="false" customHeight="false" outlineLevel="0" collapsed="false">
      <c r="A74" s="37"/>
      <c r="B74" s="36"/>
      <c r="C74" s="37"/>
      <c r="D74" s="37"/>
      <c r="E74" s="37"/>
      <c r="F74" s="39"/>
      <c r="G74" s="40" t="str">
        <f aca="false">IF(OR($B74="",$C74=""),"",$B74+IFERROR(INDEX(Classes!$B$2:$B$31,MATCH($C74,Classes!$A$2:$A$31,0)),0)/1440)</f>
        <v/>
      </c>
      <c r="H74" s="41" t="str">
        <f aca="false">IF($C74="","",IF($F74&lt;&gt;"",$F74,IFERROR(INDEX(Classes!$D$2:$D$31,MATCH($C74,Classes!$A$2:$A$31,0)),"")))</f>
        <v/>
      </c>
      <c r="I74" s="20" t="str">
        <f aca="false">IF(OR($A74="",$B74=""),"",$A74&amp;"|"&amp;TEXT($B74,"hh:mm"))</f>
        <v/>
      </c>
    </row>
    <row r="75" customFormat="false" ht="15" hidden="false" customHeight="false" outlineLevel="0" collapsed="false">
      <c r="A75" s="37"/>
      <c r="B75" s="36"/>
      <c r="C75" s="37"/>
      <c r="D75" s="37"/>
      <c r="E75" s="37"/>
      <c r="F75" s="39"/>
      <c r="G75" s="40" t="str">
        <f aca="false">IF(OR($B75="",$C75=""),"",$B75+IFERROR(INDEX(Classes!$B$2:$B$31,MATCH($C75,Classes!$A$2:$A$31,0)),0)/1440)</f>
        <v/>
      </c>
      <c r="H75" s="41" t="str">
        <f aca="false">IF($C75="","",IF($F75&lt;&gt;"",$F75,IFERROR(INDEX(Classes!$D$2:$D$31,MATCH($C75,Classes!$A$2:$A$31,0)),"")))</f>
        <v/>
      </c>
      <c r="I75" s="20" t="str">
        <f aca="false">IF(OR($A75="",$B75=""),"",$A75&amp;"|"&amp;TEXT($B75,"hh:mm"))</f>
        <v/>
      </c>
    </row>
    <row r="76" customFormat="false" ht="15" hidden="false" customHeight="false" outlineLevel="0" collapsed="false">
      <c r="A76" s="37"/>
      <c r="B76" s="36"/>
      <c r="C76" s="37"/>
      <c r="D76" s="37"/>
      <c r="E76" s="37"/>
      <c r="F76" s="39"/>
      <c r="G76" s="40" t="str">
        <f aca="false">IF(OR($B76="",$C76=""),"",$B76+IFERROR(INDEX(Classes!$B$2:$B$31,MATCH($C76,Classes!$A$2:$A$31,0)),0)/1440)</f>
        <v/>
      </c>
      <c r="H76" s="41" t="str">
        <f aca="false">IF($C76="","",IF($F76&lt;&gt;"",$F76,IFERROR(INDEX(Classes!$D$2:$D$31,MATCH($C76,Classes!$A$2:$A$31,0)),"")))</f>
        <v/>
      </c>
      <c r="I76" s="20" t="str">
        <f aca="false">IF(OR($A76="",$B76=""),"",$A76&amp;"|"&amp;TEXT($B76,"hh:mm"))</f>
        <v/>
      </c>
    </row>
    <row r="77" customFormat="false" ht="15" hidden="false" customHeight="false" outlineLevel="0" collapsed="false">
      <c r="A77" s="37"/>
      <c r="B77" s="36"/>
      <c r="C77" s="37"/>
      <c r="D77" s="37"/>
      <c r="E77" s="37"/>
      <c r="F77" s="39"/>
      <c r="G77" s="40" t="str">
        <f aca="false">IF(OR($B77="",$C77=""),"",$B77+IFERROR(INDEX(Classes!$B$2:$B$31,MATCH($C77,Classes!$A$2:$A$31,0)),0)/1440)</f>
        <v/>
      </c>
      <c r="H77" s="41" t="str">
        <f aca="false">IF($C77="","",IF($F77&lt;&gt;"",$F77,IFERROR(INDEX(Classes!$D$2:$D$31,MATCH($C77,Classes!$A$2:$A$31,0)),"")))</f>
        <v/>
      </c>
      <c r="I77" s="20" t="str">
        <f aca="false">IF(OR($A77="",$B77=""),"",$A77&amp;"|"&amp;TEXT($B77,"hh:mm"))</f>
        <v/>
      </c>
    </row>
    <row r="78" customFormat="false" ht="15" hidden="false" customHeight="false" outlineLevel="0" collapsed="false">
      <c r="A78" s="37"/>
      <c r="B78" s="36"/>
      <c r="C78" s="37"/>
      <c r="D78" s="37"/>
      <c r="E78" s="37"/>
      <c r="F78" s="39"/>
      <c r="G78" s="40" t="str">
        <f aca="false">IF(OR($B78="",$C78=""),"",$B78+IFERROR(INDEX(Classes!$B$2:$B$31,MATCH($C78,Classes!$A$2:$A$31,0)),0)/1440)</f>
        <v/>
      </c>
      <c r="H78" s="41" t="str">
        <f aca="false">IF($C78="","",IF($F78&lt;&gt;"",$F78,IFERROR(INDEX(Classes!$D$2:$D$31,MATCH($C78,Classes!$A$2:$A$31,0)),"")))</f>
        <v/>
      </c>
      <c r="I78" s="20" t="str">
        <f aca="false">IF(OR($A78="",$B78=""),"",$A78&amp;"|"&amp;TEXT($B78,"hh:mm"))</f>
        <v/>
      </c>
    </row>
    <row r="79" customFormat="false" ht="15" hidden="false" customHeight="false" outlineLevel="0" collapsed="false">
      <c r="A79" s="37"/>
      <c r="B79" s="36"/>
      <c r="C79" s="37"/>
      <c r="D79" s="37"/>
      <c r="E79" s="37"/>
      <c r="F79" s="39"/>
      <c r="G79" s="40" t="str">
        <f aca="false">IF(OR($B79="",$C79=""),"",$B79+IFERROR(INDEX(Classes!$B$2:$B$31,MATCH($C79,Classes!$A$2:$A$31,0)),0)/1440)</f>
        <v/>
      </c>
      <c r="H79" s="41" t="str">
        <f aca="false">IF($C79="","",IF($F79&lt;&gt;"",$F79,IFERROR(INDEX(Classes!$D$2:$D$31,MATCH($C79,Classes!$A$2:$A$31,0)),"")))</f>
        <v/>
      </c>
      <c r="I79" s="20" t="str">
        <f aca="false">IF(OR($A79="",$B79=""),"",$A79&amp;"|"&amp;TEXT($B79,"hh:mm"))</f>
        <v/>
      </c>
    </row>
    <row r="80" customFormat="false" ht="15" hidden="false" customHeight="false" outlineLevel="0" collapsed="false">
      <c r="A80" s="37"/>
      <c r="B80" s="36"/>
      <c r="C80" s="37"/>
      <c r="D80" s="37"/>
      <c r="E80" s="37"/>
      <c r="F80" s="39"/>
      <c r="G80" s="40" t="str">
        <f aca="false">IF(OR($B80="",$C80=""),"",$B80+IFERROR(INDEX(Classes!$B$2:$B$31,MATCH($C80,Classes!$A$2:$A$31,0)),0)/1440)</f>
        <v/>
      </c>
      <c r="H80" s="41" t="str">
        <f aca="false">IF($C80="","",IF($F80&lt;&gt;"",$F80,IFERROR(INDEX(Classes!$D$2:$D$31,MATCH($C80,Classes!$A$2:$A$31,0)),"")))</f>
        <v/>
      </c>
      <c r="I80" s="20" t="str">
        <f aca="false">IF(OR($A80="",$B80=""),"",$A80&amp;"|"&amp;TEXT($B80,"hh:mm"))</f>
        <v/>
      </c>
    </row>
    <row r="81" customFormat="false" ht="15" hidden="false" customHeight="false" outlineLevel="0" collapsed="false">
      <c r="A81" s="37"/>
      <c r="B81" s="36"/>
      <c r="C81" s="37"/>
      <c r="D81" s="37"/>
      <c r="E81" s="37"/>
      <c r="F81" s="39"/>
      <c r="G81" s="40" t="str">
        <f aca="false">IF(OR($B81="",$C81=""),"",$B81+IFERROR(INDEX(Classes!$B$2:$B$31,MATCH($C81,Classes!$A$2:$A$31,0)),0)/1440)</f>
        <v/>
      </c>
      <c r="H81" s="41" t="str">
        <f aca="false">IF($C81="","",IF($F81&lt;&gt;"",$F81,IFERROR(INDEX(Classes!$D$2:$D$31,MATCH($C81,Classes!$A$2:$A$31,0)),"")))</f>
        <v/>
      </c>
      <c r="I81" s="20" t="str">
        <f aca="false">IF(OR($A81="",$B81=""),"",$A81&amp;"|"&amp;TEXT($B81,"hh:mm"))</f>
        <v/>
      </c>
    </row>
    <row r="82" customFormat="false" ht="15" hidden="false" customHeight="false" outlineLevel="0" collapsed="false">
      <c r="A82" s="37"/>
      <c r="B82" s="36"/>
      <c r="C82" s="37"/>
      <c r="D82" s="37"/>
      <c r="E82" s="37"/>
      <c r="F82" s="39"/>
      <c r="G82" s="40" t="str">
        <f aca="false">IF(OR($B82="",$C82=""),"",$B82+IFERROR(INDEX(Classes!$B$2:$B$31,MATCH($C82,Classes!$A$2:$A$31,0)),0)/1440)</f>
        <v/>
      </c>
      <c r="H82" s="41" t="str">
        <f aca="false">IF($C82="","",IF($F82&lt;&gt;"",$F82,IFERROR(INDEX(Classes!$D$2:$D$31,MATCH($C82,Classes!$A$2:$A$31,0)),"")))</f>
        <v/>
      </c>
      <c r="I82" s="20" t="str">
        <f aca="false">IF(OR($A82="",$B82=""),"",$A82&amp;"|"&amp;TEXT($B82,"hh:mm"))</f>
        <v/>
      </c>
    </row>
    <row r="83" customFormat="false" ht="15" hidden="false" customHeight="false" outlineLevel="0" collapsed="false">
      <c r="A83" s="37"/>
      <c r="B83" s="36"/>
      <c r="C83" s="37"/>
      <c r="D83" s="37"/>
      <c r="E83" s="37"/>
      <c r="F83" s="39"/>
      <c r="G83" s="40" t="str">
        <f aca="false">IF(OR($B83="",$C83=""),"",$B83+IFERROR(INDEX(Classes!$B$2:$B$31,MATCH($C83,Classes!$A$2:$A$31,0)),0)/1440)</f>
        <v/>
      </c>
      <c r="H83" s="41" t="str">
        <f aca="false">IF($C83="","",IF($F83&lt;&gt;"",$F83,IFERROR(INDEX(Classes!$D$2:$D$31,MATCH($C83,Classes!$A$2:$A$31,0)),"")))</f>
        <v/>
      </c>
      <c r="I83" s="20" t="str">
        <f aca="false">IF(OR($A83="",$B83=""),"",$A83&amp;"|"&amp;TEXT($B83,"hh:mm"))</f>
        <v/>
      </c>
    </row>
    <row r="84" customFormat="false" ht="15" hidden="false" customHeight="false" outlineLevel="0" collapsed="false">
      <c r="A84" s="37"/>
      <c r="B84" s="36"/>
      <c r="C84" s="37"/>
      <c r="D84" s="37"/>
      <c r="E84" s="37"/>
      <c r="F84" s="39"/>
      <c r="G84" s="40" t="str">
        <f aca="false">IF(OR($B84="",$C84=""),"",$B84+IFERROR(INDEX(Classes!$B$2:$B$31,MATCH($C84,Classes!$A$2:$A$31,0)),0)/1440)</f>
        <v/>
      </c>
      <c r="H84" s="41" t="str">
        <f aca="false">IF($C84="","",IF($F84&lt;&gt;"",$F84,IFERROR(INDEX(Classes!$D$2:$D$31,MATCH($C84,Classes!$A$2:$A$31,0)),"")))</f>
        <v/>
      </c>
      <c r="I84" s="20" t="str">
        <f aca="false">IF(OR($A84="",$B84=""),"",$A84&amp;"|"&amp;TEXT($B84,"hh:mm"))</f>
        <v/>
      </c>
    </row>
    <row r="85" customFormat="false" ht="15" hidden="false" customHeight="false" outlineLevel="0" collapsed="false">
      <c r="A85" s="37"/>
      <c r="B85" s="36"/>
      <c r="C85" s="37"/>
      <c r="D85" s="37"/>
      <c r="E85" s="37"/>
      <c r="F85" s="39"/>
      <c r="G85" s="40" t="str">
        <f aca="false">IF(OR($B85="",$C85=""),"",$B85+IFERROR(INDEX(Classes!$B$2:$B$31,MATCH($C85,Classes!$A$2:$A$31,0)),0)/1440)</f>
        <v/>
      </c>
      <c r="H85" s="41" t="str">
        <f aca="false">IF($C85="","",IF($F85&lt;&gt;"",$F85,IFERROR(INDEX(Classes!$D$2:$D$31,MATCH($C85,Classes!$A$2:$A$31,0)),"")))</f>
        <v/>
      </c>
      <c r="I85" s="20" t="str">
        <f aca="false">IF(OR($A85="",$B85=""),"",$A85&amp;"|"&amp;TEXT($B85,"hh:mm"))</f>
        <v/>
      </c>
    </row>
    <row r="86" customFormat="false" ht="15" hidden="false" customHeight="false" outlineLevel="0" collapsed="false">
      <c r="A86" s="37"/>
      <c r="B86" s="36"/>
      <c r="C86" s="37"/>
      <c r="D86" s="37"/>
      <c r="E86" s="37"/>
      <c r="F86" s="39"/>
      <c r="G86" s="40" t="str">
        <f aca="false">IF(OR($B86="",$C86=""),"",$B86+IFERROR(INDEX(Classes!$B$2:$B$31,MATCH($C86,Classes!$A$2:$A$31,0)),0)/1440)</f>
        <v/>
      </c>
      <c r="H86" s="41" t="str">
        <f aca="false">IF($C86="","",IF($F86&lt;&gt;"",$F86,IFERROR(INDEX(Classes!$D$2:$D$31,MATCH($C86,Classes!$A$2:$A$31,0)),"")))</f>
        <v/>
      </c>
      <c r="I86" s="20" t="str">
        <f aca="false">IF(OR($A86="",$B86=""),"",$A86&amp;"|"&amp;TEXT($B86,"hh:mm"))</f>
        <v/>
      </c>
    </row>
    <row r="87" customFormat="false" ht="15" hidden="false" customHeight="false" outlineLevel="0" collapsed="false">
      <c r="A87" s="37"/>
      <c r="B87" s="36"/>
      <c r="C87" s="37"/>
      <c r="D87" s="37"/>
      <c r="E87" s="37"/>
      <c r="F87" s="39"/>
      <c r="G87" s="40" t="str">
        <f aca="false">IF(OR($B87="",$C87=""),"",$B87+IFERROR(INDEX(Classes!$B$2:$B$31,MATCH($C87,Classes!$A$2:$A$31,0)),0)/1440)</f>
        <v/>
      </c>
      <c r="H87" s="41" t="str">
        <f aca="false">IF($C87="","",IF($F87&lt;&gt;"",$F87,IFERROR(INDEX(Classes!$D$2:$D$31,MATCH($C87,Classes!$A$2:$A$31,0)),"")))</f>
        <v/>
      </c>
      <c r="I87" s="20" t="str">
        <f aca="false">IF(OR($A87="",$B87=""),"",$A87&amp;"|"&amp;TEXT($B87,"hh:mm"))</f>
        <v/>
      </c>
    </row>
    <row r="88" customFormat="false" ht="15" hidden="false" customHeight="false" outlineLevel="0" collapsed="false">
      <c r="A88" s="37"/>
      <c r="B88" s="36"/>
      <c r="C88" s="37"/>
      <c r="D88" s="37"/>
      <c r="E88" s="37"/>
      <c r="F88" s="39"/>
      <c r="G88" s="40" t="str">
        <f aca="false">IF(OR($B88="",$C88=""),"",$B88+IFERROR(INDEX(Classes!$B$2:$B$31,MATCH($C88,Classes!$A$2:$A$31,0)),0)/1440)</f>
        <v/>
      </c>
      <c r="H88" s="41" t="str">
        <f aca="false">IF($C88="","",IF($F88&lt;&gt;"",$F88,IFERROR(INDEX(Classes!$D$2:$D$31,MATCH($C88,Classes!$A$2:$A$31,0)),"")))</f>
        <v/>
      </c>
      <c r="I88" s="20" t="str">
        <f aca="false">IF(OR($A88="",$B88=""),"",$A88&amp;"|"&amp;TEXT($B88,"hh:mm"))</f>
        <v/>
      </c>
    </row>
    <row r="89" customFormat="false" ht="15" hidden="false" customHeight="false" outlineLevel="0" collapsed="false">
      <c r="A89" s="37"/>
      <c r="B89" s="36"/>
      <c r="C89" s="37"/>
      <c r="D89" s="37"/>
      <c r="E89" s="37"/>
      <c r="F89" s="39"/>
      <c r="G89" s="40" t="str">
        <f aca="false">IF(OR($B89="",$C89=""),"",$B89+IFERROR(INDEX(Classes!$B$2:$B$31,MATCH($C89,Classes!$A$2:$A$31,0)),0)/1440)</f>
        <v/>
      </c>
      <c r="H89" s="41" t="str">
        <f aca="false">IF($C89="","",IF($F89&lt;&gt;"",$F89,IFERROR(INDEX(Classes!$D$2:$D$31,MATCH($C89,Classes!$A$2:$A$31,0)),"")))</f>
        <v/>
      </c>
      <c r="I89" s="20" t="str">
        <f aca="false">IF(OR($A89="",$B89=""),"",$A89&amp;"|"&amp;TEXT($B89,"hh:mm"))</f>
        <v/>
      </c>
    </row>
    <row r="90" customFormat="false" ht="15" hidden="false" customHeight="false" outlineLevel="0" collapsed="false">
      <c r="A90" s="37"/>
      <c r="B90" s="36"/>
      <c r="C90" s="37"/>
      <c r="D90" s="37"/>
      <c r="E90" s="37"/>
      <c r="F90" s="39"/>
      <c r="G90" s="40" t="str">
        <f aca="false">IF(OR($B90="",$C90=""),"",$B90+IFERROR(INDEX(Classes!$B$2:$B$31,MATCH($C90,Classes!$A$2:$A$31,0)),0)/1440)</f>
        <v/>
      </c>
      <c r="H90" s="41" t="str">
        <f aca="false">IF($C90="","",IF($F90&lt;&gt;"",$F90,IFERROR(INDEX(Classes!$D$2:$D$31,MATCH($C90,Classes!$A$2:$A$31,0)),"")))</f>
        <v/>
      </c>
      <c r="I90" s="20" t="str">
        <f aca="false">IF(OR($A90="",$B90=""),"",$A90&amp;"|"&amp;TEXT($B90,"hh:mm"))</f>
        <v/>
      </c>
    </row>
    <row r="91" customFormat="false" ht="15" hidden="false" customHeight="false" outlineLevel="0" collapsed="false">
      <c r="A91" s="37"/>
      <c r="B91" s="36"/>
      <c r="C91" s="37"/>
      <c r="D91" s="37"/>
      <c r="E91" s="37"/>
      <c r="F91" s="39"/>
      <c r="G91" s="40" t="str">
        <f aca="false">IF(OR($B91="",$C91=""),"",$B91+IFERROR(INDEX(Classes!$B$2:$B$31,MATCH($C91,Classes!$A$2:$A$31,0)),0)/1440)</f>
        <v/>
      </c>
      <c r="H91" s="41" t="str">
        <f aca="false">IF($C91="","",IF($F91&lt;&gt;"",$F91,IFERROR(INDEX(Classes!$D$2:$D$31,MATCH($C91,Classes!$A$2:$A$31,0)),"")))</f>
        <v/>
      </c>
      <c r="I91" s="20" t="str">
        <f aca="false">IF(OR($A91="",$B91=""),"",$A91&amp;"|"&amp;TEXT($B91,"hh:mm"))</f>
        <v/>
      </c>
    </row>
    <row r="92" customFormat="false" ht="15" hidden="false" customHeight="false" outlineLevel="0" collapsed="false">
      <c r="A92" s="37"/>
      <c r="B92" s="36"/>
      <c r="C92" s="37"/>
      <c r="D92" s="37"/>
      <c r="E92" s="37"/>
      <c r="F92" s="39"/>
      <c r="G92" s="40" t="str">
        <f aca="false">IF(OR($B92="",$C92=""),"",$B92+IFERROR(INDEX(Classes!$B$2:$B$31,MATCH($C92,Classes!$A$2:$A$31,0)),0)/1440)</f>
        <v/>
      </c>
      <c r="H92" s="41" t="str">
        <f aca="false">IF($C92="","",IF($F92&lt;&gt;"",$F92,IFERROR(INDEX(Classes!$D$2:$D$31,MATCH($C92,Classes!$A$2:$A$31,0)),"")))</f>
        <v/>
      </c>
      <c r="I92" s="20" t="str">
        <f aca="false">IF(OR($A92="",$B92=""),"",$A92&amp;"|"&amp;TEXT($B92,"hh:mm"))</f>
        <v/>
      </c>
    </row>
    <row r="93" customFormat="false" ht="15" hidden="false" customHeight="false" outlineLevel="0" collapsed="false">
      <c r="A93" s="37"/>
      <c r="B93" s="36"/>
      <c r="C93" s="37"/>
      <c r="D93" s="37"/>
      <c r="E93" s="37"/>
      <c r="F93" s="39"/>
      <c r="G93" s="40" t="str">
        <f aca="false">IF(OR($B93="",$C93=""),"",$B93+IFERROR(INDEX(Classes!$B$2:$B$31,MATCH($C93,Classes!$A$2:$A$31,0)),0)/1440)</f>
        <v/>
      </c>
      <c r="H93" s="41" t="str">
        <f aca="false">IF($C93="","",IF($F93&lt;&gt;"",$F93,IFERROR(INDEX(Classes!$D$2:$D$31,MATCH($C93,Classes!$A$2:$A$31,0)),"")))</f>
        <v/>
      </c>
      <c r="I93" s="20" t="str">
        <f aca="false">IF(OR($A93="",$B93=""),"",$A93&amp;"|"&amp;TEXT($B93,"hh:mm"))</f>
        <v/>
      </c>
    </row>
    <row r="94" customFormat="false" ht="15" hidden="false" customHeight="false" outlineLevel="0" collapsed="false">
      <c r="A94" s="37"/>
      <c r="B94" s="36"/>
      <c r="C94" s="37"/>
      <c r="D94" s="37"/>
      <c r="E94" s="37"/>
      <c r="F94" s="39"/>
      <c r="G94" s="40" t="str">
        <f aca="false">IF(OR($B94="",$C94=""),"",$B94+IFERROR(INDEX(Classes!$B$2:$B$31,MATCH($C94,Classes!$A$2:$A$31,0)),0)/1440)</f>
        <v/>
      </c>
      <c r="H94" s="41" t="str">
        <f aca="false">IF($C94="","",IF($F94&lt;&gt;"",$F94,IFERROR(INDEX(Classes!$D$2:$D$31,MATCH($C94,Classes!$A$2:$A$31,0)),"")))</f>
        <v/>
      </c>
      <c r="I94" s="20" t="str">
        <f aca="false">IF(OR($A94="",$B94=""),"",$A94&amp;"|"&amp;TEXT($B94,"hh:mm"))</f>
        <v/>
      </c>
    </row>
    <row r="95" customFormat="false" ht="15" hidden="false" customHeight="false" outlineLevel="0" collapsed="false">
      <c r="A95" s="37"/>
      <c r="B95" s="36"/>
      <c r="C95" s="37"/>
      <c r="D95" s="37"/>
      <c r="E95" s="37"/>
      <c r="F95" s="39"/>
      <c r="G95" s="40" t="str">
        <f aca="false">IF(OR($B95="",$C95=""),"",$B95+IFERROR(INDEX(Classes!$B$2:$B$31,MATCH($C95,Classes!$A$2:$A$31,0)),0)/1440)</f>
        <v/>
      </c>
      <c r="H95" s="41" t="str">
        <f aca="false">IF($C95="","",IF($F95&lt;&gt;"",$F95,IFERROR(INDEX(Classes!$D$2:$D$31,MATCH($C95,Classes!$A$2:$A$31,0)),"")))</f>
        <v/>
      </c>
      <c r="I95" s="20" t="str">
        <f aca="false">IF(OR($A95="",$B95=""),"",$A95&amp;"|"&amp;TEXT($B95,"hh:mm"))</f>
        <v/>
      </c>
    </row>
    <row r="96" customFormat="false" ht="15" hidden="false" customHeight="false" outlineLevel="0" collapsed="false">
      <c r="A96" s="37"/>
      <c r="B96" s="36"/>
      <c r="C96" s="37"/>
      <c r="D96" s="37"/>
      <c r="E96" s="37"/>
      <c r="F96" s="39"/>
      <c r="G96" s="40" t="str">
        <f aca="false">IF(OR($B96="",$C96=""),"",$B96+IFERROR(INDEX(Classes!$B$2:$B$31,MATCH($C96,Classes!$A$2:$A$31,0)),0)/1440)</f>
        <v/>
      </c>
      <c r="H96" s="41" t="str">
        <f aca="false">IF($C96="","",IF($F96&lt;&gt;"",$F96,IFERROR(INDEX(Classes!$D$2:$D$31,MATCH($C96,Classes!$A$2:$A$31,0)),"")))</f>
        <v/>
      </c>
      <c r="I96" s="20" t="str">
        <f aca="false">IF(OR($A96="",$B96=""),"",$A96&amp;"|"&amp;TEXT($B96,"hh:mm"))</f>
        <v/>
      </c>
    </row>
    <row r="97" customFormat="false" ht="15" hidden="false" customHeight="false" outlineLevel="0" collapsed="false">
      <c r="A97" s="37"/>
      <c r="B97" s="36"/>
      <c r="C97" s="37"/>
      <c r="D97" s="37"/>
      <c r="E97" s="37"/>
      <c r="F97" s="39"/>
      <c r="G97" s="40" t="str">
        <f aca="false">IF(OR($B97="",$C97=""),"",$B97+IFERROR(INDEX(Classes!$B$2:$B$31,MATCH($C97,Classes!$A$2:$A$31,0)),0)/1440)</f>
        <v/>
      </c>
      <c r="H97" s="41" t="str">
        <f aca="false">IF($C97="","",IF($F97&lt;&gt;"",$F97,IFERROR(INDEX(Classes!$D$2:$D$31,MATCH($C97,Classes!$A$2:$A$31,0)),"")))</f>
        <v/>
      </c>
      <c r="I97" s="20" t="str">
        <f aca="false">IF(OR($A97="",$B97=""),"",$A97&amp;"|"&amp;TEXT($B97,"hh:mm"))</f>
        <v/>
      </c>
    </row>
    <row r="98" customFormat="false" ht="15" hidden="false" customHeight="false" outlineLevel="0" collapsed="false">
      <c r="A98" s="37"/>
      <c r="B98" s="36"/>
      <c r="C98" s="37"/>
      <c r="D98" s="37"/>
      <c r="E98" s="37"/>
      <c r="F98" s="39"/>
      <c r="G98" s="40" t="str">
        <f aca="false">IF(OR($B98="",$C98=""),"",$B98+IFERROR(INDEX(Classes!$B$2:$B$31,MATCH($C98,Classes!$A$2:$A$31,0)),0)/1440)</f>
        <v/>
      </c>
      <c r="H98" s="41" t="str">
        <f aca="false">IF($C98="","",IF($F98&lt;&gt;"",$F98,IFERROR(INDEX(Classes!$D$2:$D$31,MATCH($C98,Classes!$A$2:$A$31,0)),"")))</f>
        <v/>
      </c>
      <c r="I98" s="20" t="str">
        <f aca="false">IF(OR($A98="",$B98=""),"",$A98&amp;"|"&amp;TEXT($B98,"hh:mm"))</f>
        <v/>
      </c>
    </row>
    <row r="99" customFormat="false" ht="15" hidden="false" customHeight="false" outlineLevel="0" collapsed="false">
      <c r="A99" s="37"/>
      <c r="B99" s="36"/>
      <c r="C99" s="37"/>
      <c r="D99" s="37"/>
      <c r="E99" s="37"/>
      <c r="F99" s="39"/>
      <c r="G99" s="40" t="str">
        <f aca="false">IF(OR($B99="",$C99=""),"",$B99+IFERROR(INDEX(Classes!$B$2:$B$31,MATCH($C99,Classes!$A$2:$A$31,0)),0)/1440)</f>
        <v/>
      </c>
      <c r="H99" s="41" t="str">
        <f aca="false">IF($C99="","",IF($F99&lt;&gt;"",$F99,IFERROR(INDEX(Classes!$D$2:$D$31,MATCH($C99,Classes!$A$2:$A$31,0)),"")))</f>
        <v/>
      </c>
      <c r="I99" s="20" t="str">
        <f aca="false">IF(OR($A99="",$B99=""),"",$A99&amp;"|"&amp;TEXT($B99,"hh:mm"))</f>
        <v/>
      </c>
    </row>
    <row r="100" customFormat="false" ht="15" hidden="false" customHeight="false" outlineLevel="0" collapsed="false">
      <c r="A100" s="37"/>
      <c r="B100" s="36"/>
      <c r="C100" s="37"/>
      <c r="D100" s="37"/>
      <c r="E100" s="37"/>
      <c r="F100" s="39"/>
      <c r="G100" s="40" t="str">
        <f aca="false">IF(OR($B100="",$C100=""),"",$B100+IFERROR(INDEX(Classes!$B$2:$B$31,MATCH($C100,Classes!$A$2:$A$31,0)),0)/1440)</f>
        <v/>
      </c>
      <c r="H100" s="41" t="str">
        <f aca="false">IF($C100="","",IF($F100&lt;&gt;"",$F100,IFERROR(INDEX(Classes!$D$2:$D$31,MATCH($C100,Classes!$A$2:$A$31,0)),"")))</f>
        <v/>
      </c>
      <c r="I100" s="20" t="str">
        <f aca="false">IF(OR($A100="",$B100=""),"",$A100&amp;"|"&amp;TEXT($B100,"hh:mm"))</f>
        <v/>
      </c>
    </row>
    <row r="101" customFormat="false" ht="15" hidden="false" customHeight="false" outlineLevel="0" collapsed="false">
      <c r="A101" s="37"/>
      <c r="B101" s="36"/>
      <c r="C101" s="37"/>
      <c r="D101" s="37"/>
      <c r="E101" s="37"/>
      <c r="F101" s="39"/>
      <c r="G101" s="40" t="str">
        <f aca="false">IF(OR($B101="",$C101=""),"",$B101+IFERROR(INDEX(Classes!$B$2:$B$31,MATCH($C101,Classes!$A$2:$A$31,0)),0)/1440)</f>
        <v/>
      </c>
      <c r="H101" s="41" t="str">
        <f aca="false">IF($C101="","",IF($F101&lt;&gt;"",$F101,IFERROR(INDEX(Classes!$D$2:$D$31,MATCH($C101,Classes!$A$2:$A$31,0)),"")))</f>
        <v/>
      </c>
      <c r="I101" s="20" t="str">
        <f aca="false">IF(OR($A101="",$B101=""),"",$A101&amp;"|"&amp;TEXT($B101,"hh:mm"))</f>
        <v/>
      </c>
    </row>
    <row r="102" customFormat="false" ht="15" hidden="false" customHeight="false" outlineLevel="0" collapsed="false">
      <c r="A102" s="37"/>
      <c r="B102" s="36"/>
      <c r="C102" s="37"/>
      <c r="D102" s="37"/>
      <c r="E102" s="37"/>
      <c r="F102" s="39"/>
      <c r="G102" s="40" t="str">
        <f aca="false">IF(OR($B102="",$C102=""),"",$B102+IFERROR(INDEX(Classes!$B$2:$B$31,MATCH($C102,Classes!$A$2:$A$31,0)),0)/1440)</f>
        <v/>
      </c>
      <c r="H102" s="41" t="str">
        <f aca="false">IF($C102="","",IF($F102&lt;&gt;"",$F102,IFERROR(INDEX(Classes!$D$2:$D$31,MATCH($C102,Classes!$A$2:$A$31,0)),"")))</f>
        <v/>
      </c>
      <c r="I102" s="20" t="str">
        <f aca="false">IF(OR($A102="",$B102=""),"",$A102&amp;"|"&amp;TEXT($B102,"hh:mm"))</f>
        <v/>
      </c>
    </row>
    <row r="103" customFormat="false" ht="15" hidden="false" customHeight="false" outlineLevel="0" collapsed="false">
      <c r="A103" s="37"/>
      <c r="B103" s="36"/>
      <c r="C103" s="37"/>
      <c r="D103" s="37"/>
      <c r="E103" s="37"/>
      <c r="F103" s="39"/>
      <c r="G103" s="40" t="str">
        <f aca="false">IF(OR($B103="",$C103=""),"",$B103+IFERROR(INDEX(Classes!$B$2:$B$31,MATCH($C103,Classes!$A$2:$A$31,0)),0)/1440)</f>
        <v/>
      </c>
      <c r="H103" s="41" t="str">
        <f aca="false">IF($C103="","",IF($F103&lt;&gt;"",$F103,IFERROR(INDEX(Classes!$D$2:$D$31,MATCH($C103,Classes!$A$2:$A$31,0)),"")))</f>
        <v/>
      </c>
      <c r="I103" s="20" t="str">
        <f aca="false">IF(OR($A103="",$B103=""),"",$A103&amp;"|"&amp;TEXT($B103,"hh:mm"))</f>
        <v/>
      </c>
    </row>
    <row r="104" customFormat="false" ht="15" hidden="false" customHeight="false" outlineLevel="0" collapsed="false">
      <c r="A104" s="37"/>
      <c r="B104" s="36"/>
      <c r="C104" s="37"/>
      <c r="D104" s="37"/>
      <c r="E104" s="37"/>
      <c r="F104" s="39"/>
      <c r="G104" s="40" t="str">
        <f aca="false">IF(OR($B104="",$C104=""),"",$B104+IFERROR(INDEX(Classes!$B$2:$B$31,MATCH($C104,Classes!$A$2:$A$31,0)),0)/1440)</f>
        <v/>
      </c>
      <c r="H104" s="41" t="str">
        <f aca="false">IF($C104="","",IF($F104&lt;&gt;"",$F104,IFERROR(INDEX(Classes!$D$2:$D$31,MATCH($C104,Classes!$A$2:$A$31,0)),"")))</f>
        <v/>
      </c>
      <c r="I104" s="20" t="str">
        <f aca="false">IF(OR($A104="",$B104=""),"",$A104&amp;"|"&amp;TEXT($B104,"hh:mm"))</f>
        <v/>
      </c>
    </row>
    <row r="105" customFormat="false" ht="15" hidden="false" customHeight="false" outlineLevel="0" collapsed="false">
      <c r="A105" s="37"/>
      <c r="B105" s="36"/>
      <c r="C105" s="37"/>
      <c r="D105" s="37"/>
      <c r="E105" s="37"/>
      <c r="F105" s="39"/>
      <c r="G105" s="40" t="str">
        <f aca="false">IF(OR($B105="",$C105=""),"",$B105+IFERROR(INDEX(Classes!$B$2:$B$31,MATCH($C105,Classes!$A$2:$A$31,0)),0)/1440)</f>
        <v/>
      </c>
      <c r="H105" s="41" t="str">
        <f aca="false">IF($C105="","",IF($F105&lt;&gt;"",$F105,IFERROR(INDEX(Classes!$D$2:$D$31,MATCH($C105,Classes!$A$2:$A$31,0)),"")))</f>
        <v/>
      </c>
      <c r="I105" s="20" t="str">
        <f aca="false">IF(OR($A105="",$B105=""),"",$A105&amp;"|"&amp;TEXT($B105,"hh:mm"))</f>
        <v/>
      </c>
    </row>
    <row r="106" customFormat="false" ht="15" hidden="false" customHeight="false" outlineLevel="0" collapsed="false">
      <c r="A106" s="37"/>
      <c r="B106" s="36"/>
      <c r="C106" s="37"/>
      <c r="D106" s="37"/>
      <c r="E106" s="37"/>
      <c r="F106" s="39"/>
      <c r="G106" s="40" t="str">
        <f aca="false">IF(OR($B106="",$C106=""),"",$B106+IFERROR(INDEX(Classes!$B$2:$B$31,MATCH($C106,Classes!$A$2:$A$31,0)),0)/1440)</f>
        <v/>
      </c>
      <c r="H106" s="41" t="str">
        <f aca="false">IF($C106="","",IF($F106&lt;&gt;"",$F106,IFERROR(INDEX(Classes!$D$2:$D$31,MATCH($C106,Classes!$A$2:$A$31,0)),"")))</f>
        <v/>
      </c>
      <c r="I106" s="20" t="str">
        <f aca="false">IF(OR($A106="",$B106=""),"",$A106&amp;"|"&amp;TEXT($B106,"hh:mm"))</f>
        <v/>
      </c>
    </row>
    <row r="107" customFormat="false" ht="15" hidden="false" customHeight="false" outlineLevel="0" collapsed="false">
      <c r="A107" s="37"/>
      <c r="B107" s="36"/>
      <c r="C107" s="37"/>
      <c r="D107" s="37"/>
      <c r="E107" s="37"/>
      <c r="F107" s="39"/>
      <c r="G107" s="40" t="str">
        <f aca="false">IF(OR($B107="",$C107=""),"",$B107+IFERROR(INDEX(Classes!$B$2:$B$31,MATCH($C107,Classes!$A$2:$A$31,0)),0)/1440)</f>
        <v/>
      </c>
      <c r="H107" s="41" t="str">
        <f aca="false">IF($C107="","",IF($F107&lt;&gt;"",$F107,IFERROR(INDEX(Classes!$D$2:$D$31,MATCH($C107,Classes!$A$2:$A$31,0)),"")))</f>
        <v/>
      </c>
      <c r="I107" s="20" t="str">
        <f aca="false">IF(OR($A107="",$B107=""),"",$A107&amp;"|"&amp;TEXT($B107,"hh:mm"))</f>
        <v/>
      </c>
    </row>
    <row r="108" customFormat="false" ht="15" hidden="false" customHeight="false" outlineLevel="0" collapsed="false">
      <c r="A108" s="37"/>
      <c r="B108" s="36"/>
      <c r="C108" s="37"/>
      <c r="D108" s="37"/>
      <c r="E108" s="37"/>
      <c r="F108" s="39"/>
      <c r="G108" s="40" t="str">
        <f aca="false">IF(OR($B108="",$C108=""),"",$B108+IFERROR(INDEX(Classes!$B$2:$B$31,MATCH($C108,Classes!$A$2:$A$31,0)),0)/1440)</f>
        <v/>
      </c>
      <c r="H108" s="41" t="str">
        <f aca="false">IF($C108="","",IF($F108&lt;&gt;"",$F108,IFERROR(INDEX(Classes!$D$2:$D$31,MATCH($C108,Classes!$A$2:$A$31,0)),"")))</f>
        <v/>
      </c>
      <c r="I108" s="20" t="str">
        <f aca="false">IF(OR($A108="",$B108=""),"",$A108&amp;"|"&amp;TEXT($B108,"hh:mm"))</f>
        <v/>
      </c>
    </row>
    <row r="109" customFormat="false" ht="15" hidden="false" customHeight="false" outlineLevel="0" collapsed="false">
      <c r="A109" s="37"/>
      <c r="B109" s="36"/>
      <c r="C109" s="37"/>
      <c r="D109" s="37"/>
      <c r="E109" s="37"/>
      <c r="F109" s="39"/>
      <c r="G109" s="40" t="str">
        <f aca="false">IF(OR($B109="",$C109=""),"",$B109+IFERROR(INDEX(Classes!$B$2:$B$31,MATCH($C109,Classes!$A$2:$A$31,0)),0)/1440)</f>
        <v/>
      </c>
      <c r="H109" s="41" t="str">
        <f aca="false">IF($C109="","",IF($F109&lt;&gt;"",$F109,IFERROR(INDEX(Classes!$D$2:$D$31,MATCH($C109,Classes!$A$2:$A$31,0)),"")))</f>
        <v/>
      </c>
      <c r="I109" s="20" t="str">
        <f aca="false">IF(OR($A109="",$B109=""),"",$A109&amp;"|"&amp;TEXT($B109,"hh:mm"))</f>
        <v/>
      </c>
    </row>
    <row r="110" customFormat="false" ht="15" hidden="false" customHeight="false" outlineLevel="0" collapsed="false">
      <c r="A110" s="37"/>
      <c r="B110" s="36"/>
      <c r="C110" s="37"/>
      <c r="D110" s="37"/>
      <c r="E110" s="37"/>
      <c r="F110" s="39"/>
      <c r="G110" s="40" t="str">
        <f aca="false">IF(OR($B110="",$C110=""),"",$B110+IFERROR(INDEX(Classes!$B$2:$B$31,MATCH($C110,Classes!$A$2:$A$31,0)),0)/1440)</f>
        <v/>
      </c>
      <c r="H110" s="41" t="str">
        <f aca="false">IF($C110="","",IF($F110&lt;&gt;"",$F110,IFERROR(INDEX(Classes!$D$2:$D$31,MATCH($C110,Classes!$A$2:$A$31,0)),"")))</f>
        <v/>
      </c>
      <c r="I110" s="20" t="str">
        <f aca="false">IF(OR($A110="",$B110=""),"",$A110&amp;"|"&amp;TEXT($B110,"hh:mm"))</f>
        <v/>
      </c>
    </row>
    <row r="111" customFormat="false" ht="15" hidden="false" customHeight="false" outlineLevel="0" collapsed="false">
      <c r="A111" s="37"/>
      <c r="B111" s="36"/>
      <c r="C111" s="37"/>
      <c r="D111" s="37"/>
      <c r="E111" s="37"/>
      <c r="F111" s="39"/>
      <c r="G111" s="40" t="str">
        <f aca="false">IF(OR($B111="",$C111=""),"",$B111+IFERROR(INDEX(Classes!$B$2:$B$31,MATCH($C111,Classes!$A$2:$A$31,0)),0)/1440)</f>
        <v/>
      </c>
      <c r="H111" s="41" t="str">
        <f aca="false">IF($C111="","",IF($F111&lt;&gt;"",$F111,IFERROR(INDEX(Classes!$D$2:$D$31,MATCH($C111,Classes!$A$2:$A$31,0)),"")))</f>
        <v/>
      </c>
      <c r="I111" s="20" t="str">
        <f aca="false">IF(OR($A111="",$B111=""),"",$A111&amp;"|"&amp;TEXT($B111,"hh:mm"))</f>
        <v/>
      </c>
    </row>
    <row r="112" customFormat="false" ht="15" hidden="false" customHeight="false" outlineLevel="0" collapsed="false">
      <c r="A112" s="37"/>
      <c r="B112" s="36"/>
      <c r="C112" s="37"/>
      <c r="D112" s="37"/>
      <c r="E112" s="37"/>
      <c r="F112" s="39"/>
      <c r="G112" s="40" t="str">
        <f aca="false">IF(OR($B112="",$C112=""),"",$B112+IFERROR(INDEX(Classes!$B$2:$B$31,MATCH($C112,Classes!$A$2:$A$31,0)),0)/1440)</f>
        <v/>
      </c>
      <c r="H112" s="41" t="str">
        <f aca="false">IF($C112="","",IF($F112&lt;&gt;"",$F112,IFERROR(INDEX(Classes!$D$2:$D$31,MATCH($C112,Classes!$A$2:$A$31,0)),"")))</f>
        <v/>
      </c>
      <c r="I112" s="20" t="str">
        <f aca="false">IF(OR($A112="",$B112=""),"",$A112&amp;"|"&amp;TEXT($B112,"hh:mm"))</f>
        <v/>
      </c>
    </row>
    <row r="113" customFormat="false" ht="15" hidden="false" customHeight="false" outlineLevel="0" collapsed="false">
      <c r="A113" s="37"/>
      <c r="B113" s="36"/>
      <c r="C113" s="37"/>
      <c r="D113" s="37"/>
      <c r="E113" s="37"/>
      <c r="F113" s="39"/>
      <c r="G113" s="40" t="str">
        <f aca="false">IF(OR($B113="",$C113=""),"",$B113+IFERROR(INDEX(Classes!$B$2:$B$31,MATCH($C113,Classes!$A$2:$A$31,0)),0)/1440)</f>
        <v/>
      </c>
      <c r="H113" s="41" t="str">
        <f aca="false">IF($C113="","",IF($F113&lt;&gt;"",$F113,IFERROR(INDEX(Classes!$D$2:$D$31,MATCH($C113,Classes!$A$2:$A$31,0)),"")))</f>
        <v/>
      </c>
      <c r="I113" s="20" t="str">
        <f aca="false">IF(OR($A113="",$B113=""),"",$A113&amp;"|"&amp;TEXT($B113,"hh:mm"))</f>
        <v/>
      </c>
    </row>
    <row r="114" customFormat="false" ht="15" hidden="false" customHeight="false" outlineLevel="0" collapsed="false">
      <c r="A114" s="37"/>
      <c r="B114" s="36"/>
      <c r="C114" s="37"/>
      <c r="D114" s="37"/>
      <c r="E114" s="37"/>
      <c r="F114" s="39"/>
      <c r="G114" s="40" t="str">
        <f aca="false">IF(OR($B114="",$C114=""),"",$B114+IFERROR(INDEX(Classes!$B$2:$B$31,MATCH($C114,Classes!$A$2:$A$31,0)),0)/1440)</f>
        <v/>
      </c>
      <c r="H114" s="41" t="str">
        <f aca="false">IF($C114="","",IF($F114&lt;&gt;"",$F114,IFERROR(INDEX(Classes!$D$2:$D$31,MATCH($C114,Classes!$A$2:$A$31,0)),"")))</f>
        <v/>
      </c>
      <c r="I114" s="20" t="str">
        <f aca="false">IF(OR($A114="",$B114=""),"",$A114&amp;"|"&amp;TEXT($B114,"hh:mm"))</f>
        <v/>
      </c>
    </row>
    <row r="115" customFormat="false" ht="15" hidden="false" customHeight="false" outlineLevel="0" collapsed="false">
      <c r="A115" s="37"/>
      <c r="B115" s="36"/>
      <c r="C115" s="37"/>
      <c r="D115" s="37"/>
      <c r="E115" s="37"/>
      <c r="F115" s="39"/>
      <c r="G115" s="40" t="str">
        <f aca="false">IF(OR($B115="",$C115=""),"",$B115+IFERROR(INDEX(Classes!$B$2:$B$31,MATCH($C115,Classes!$A$2:$A$31,0)),0)/1440)</f>
        <v/>
      </c>
      <c r="H115" s="41" t="str">
        <f aca="false">IF($C115="","",IF($F115&lt;&gt;"",$F115,IFERROR(INDEX(Classes!$D$2:$D$31,MATCH($C115,Classes!$A$2:$A$31,0)),"")))</f>
        <v/>
      </c>
      <c r="I115" s="20" t="str">
        <f aca="false">IF(OR($A115="",$B115=""),"",$A115&amp;"|"&amp;TEXT($B115,"hh:mm"))</f>
        <v/>
      </c>
    </row>
    <row r="116" customFormat="false" ht="15" hidden="false" customHeight="false" outlineLevel="0" collapsed="false">
      <c r="A116" s="37"/>
      <c r="B116" s="36"/>
      <c r="C116" s="37"/>
      <c r="D116" s="37"/>
      <c r="E116" s="37"/>
      <c r="F116" s="39"/>
      <c r="G116" s="40" t="str">
        <f aca="false">IF(OR($B116="",$C116=""),"",$B116+IFERROR(INDEX(Classes!$B$2:$B$31,MATCH($C116,Classes!$A$2:$A$31,0)),0)/1440)</f>
        <v/>
      </c>
      <c r="H116" s="41" t="str">
        <f aca="false">IF($C116="","",IF($F116&lt;&gt;"",$F116,IFERROR(INDEX(Classes!$D$2:$D$31,MATCH($C116,Classes!$A$2:$A$31,0)),"")))</f>
        <v/>
      </c>
      <c r="I116" s="20" t="str">
        <f aca="false">IF(OR($A116="",$B116=""),"",$A116&amp;"|"&amp;TEXT($B116,"hh:mm"))</f>
        <v/>
      </c>
    </row>
    <row r="117" customFormat="false" ht="15" hidden="false" customHeight="false" outlineLevel="0" collapsed="false">
      <c r="A117" s="37"/>
      <c r="B117" s="36"/>
      <c r="C117" s="37"/>
      <c r="D117" s="37"/>
      <c r="E117" s="37"/>
      <c r="F117" s="39"/>
      <c r="G117" s="40" t="str">
        <f aca="false">IF(OR($B117="",$C117=""),"",$B117+IFERROR(INDEX(Classes!$B$2:$B$31,MATCH($C117,Classes!$A$2:$A$31,0)),0)/1440)</f>
        <v/>
      </c>
      <c r="H117" s="41" t="str">
        <f aca="false">IF($C117="","",IF($F117&lt;&gt;"",$F117,IFERROR(INDEX(Classes!$D$2:$D$31,MATCH($C117,Classes!$A$2:$A$31,0)),"")))</f>
        <v/>
      </c>
      <c r="I117" s="20" t="str">
        <f aca="false">IF(OR($A117="",$B117=""),"",$A117&amp;"|"&amp;TEXT($B117,"hh:mm"))</f>
        <v/>
      </c>
    </row>
    <row r="118" customFormat="false" ht="15" hidden="false" customHeight="false" outlineLevel="0" collapsed="false">
      <c r="A118" s="37"/>
      <c r="B118" s="36"/>
      <c r="C118" s="37"/>
      <c r="D118" s="37"/>
      <c r="E118" s="37"/>
      <c r="F118" s="39"/>
      <c r="G118" s="40" t="str">
        <f aca="false">IF(OR($B118="",$C118=""),"",$B118+IFERROR(INDEX(Classes!$B$2:$B$31,MATCH($C118,Classes!$A$2:$A$31,0)),0)/1440)</f>
        <v/>
      </c>
      <c r="H118" s="41" t="str">
        <f aca="false">IF($C118="","",IF($F118&lt;&gt;"",$F118,IFERROR(INDEX(Classes!$D$2:$D$31,MATCH($C118,Classes!$A$2:$A$31,0)),"")))</f>
        <v/>
      </c>
      <c r="I118" s="20" t="str">
        <f aca="false">IF(OR($A118="",$B118=""),"",$A118&amp;"|"&amp;TEXT($B118,"hh:mm"))</f>
        <v/>
      </c>
    </row>
    <row r="119" customFormat="false" ht="15" hidden="false" customHeight="false" outlineLevel="0" collapsed="false">
      <c r="A119" s="37"/>
      <c r="B119" s="36"/>
      <c r="C119" s="37"/>
      <c r="D119" s="37"/>
      <c r="E119" s="37"/>
      <c r="F119" s="39"/>
      <c r="G119" s="40" t="str">
        <f aca="false">IF(OR($B119="",$C119=""),"",$B119+IFERROR(INDEX(Classes!$B$2:$B$31,MATCH($C119,Classes!$A$2:$A$31,0)),0)/1440)</f>
        <v/>
      </c>
      <c r="H119" s="41" t="str">
        <f aca="false">IF($C119="","",IF($F119&lt;&gt;"",$F119,IFERROR(INDEX(Classes!$D$2:$D$31,MATCH($C119,Classes!$A$2:$A$31,0)),"")))</f>
        <v/>
      </c>
      <c r="I119" s="20" t="str">
        <f aca="false">IF(OR($A119="",$B119=""),"",$A119&amp;"|"&amp;TEXT($B119,"hh:mm"))</f>
        <v/>
      </c>
    </row>
    <row r="120" customFormat="false" ht="15" hidden="false" customHeight="false" outlineLevel="0" collapsed="false">
      <c r="A120" s="37"/>
      <c r="B120" s="36"/>
      <c r="C120" s="37"/>
      <c r="D120" s="37"/>
      <c r="E120" s="37"/>
      <c r="F120" s="39"/>
      <c r="G120" s="40" t="str">
        <f aca="false">IF(OR($B120="",$C120=""),"",$B120+IFERROR(INDEX(Classes!$B$2:$B$31,MATCH($C120,Classes!$A$2:$A$31,0)),0)/1440)</f>
        <v/>
      </c>
      <c r="H120" s="41" t="str">
        <f aca="false">IF($C120="","",IF($F120&lt;&gt;"",$F120,IFERROR(INDEX(Classes!$D$2:$D$31,MATCH($C120,Classes!$A$2:$A$31,0)),"")))</f>
        <v/>
      </c>
      <c r="I120" s="20" t="str">
        <f aca="false">IF(OR($A120="",$B120=""),"",$A120&amp;"|"&amp;TEXT($B120,"hh:mm"))</f>
        <v/>
      </c>
    </row>
    <row r="121" customFormat="false" ht="15" hidden="false" customHeight="false" outlineLevel="0" collapsed="false">
      <c r="A121" s="37"/>
      <c r="B121" s="36"/>
      <c r="C121" s="37"/>
      <c r="D121" s="37"/>
      <c r="E121" s="37"/>
      <c r="F121" s="39"/>
      <c r="G121" s="40" t="str">
        <f aca="false">IF(OR($B121="",$C121=""),"",$B121+IFERROR(INDEX(Classes!$B$2:$B$31,MATCH($C121,Classes!$A$2:$A$31,0)),0)/1440)</f>
        <v/>
      </c>
      <c r="H121" s="41" t="str">
        <f aca="false">IF($C121="","",IF($F121&lt;&gt;"",$F121,IFERROR(INDEX(Classes!$D$2:$D$31,MATCH($C121,Classes!$A$2:$A$31,0)),"")))</f>
        <v/>
      </c>
      <c r="I121" s="20" t="str">
        <f aca="false">IF(OR($A121="",$B121=""),"",$A121&amp;"|"&amp;TEXT($B121,"hh:mm"))</f>
        <v/>
      </c>
    </row>
    <row r="122" customFormat="false" ht="15" hidden="false" customHeight="false" outlineLevel="0" collapsed="false">
      <c r="A122" s="37"/>
      <c r="B122" s="36"/>
      <c r="C122" s="37"/>
      <c r="D122" s="37"/>
      <c r="E122" s="37"/>
      <c r="F122" s="39"/>
      <c r="G122" s="40" t="str">
        <f aca="false">IF(OR($B122="",$C122=""),"",$B122+IFERROR(INDEX(Classes!$B$2:$B$31,MATCH($C122,Classes!$A$2:$A$31,0)),0)/1440)</f>
        <v/>
      </c>
      <c r="H122" s="41" t="str">
        <f aca="false">IF($C122="","",IF($F122&lt;&gt;"",$F122,IFERROR(INDEX(Classes!$D$2:$D$31,MATCH($C122,Classes!$A$2:$A$31,0)),"")))</f>
        <v/>
      </c>
      <c r="I122" s="20" t="str">
        <f aca="false">IF(OR($A122="",$B122=""),"",$A122&amp;"|"&amp;TEXT($B122,"hh:mm"))</f>
        <v/>
      </c>
    </row>
    <row r="123" customFormat="false" ht="15" hidden="false" customHeight="false" outlineLevel="0" collapsed="false">
      <c r="A123" s="37"/>
      <c r="B123" s="36"/>
      <c r="C123" s="37"/>
      <c r="D123" s="37"/>
      <c r="E123" s="37"/>
      <c r="F123" s="39"/>
      <c r="G123" s="40" t="str">
        <f aca="false">IF(OR($B123="",$C123=""),"",$B123+IFERROR(INDEX(Classes!$B$2:$B$31,MATCH($C123,Classes!$A$2:$A$31,0)),0)/1440)</f>
        <v/>
      </c>
      <c r="H123" s="41" t="str">
        <f aca="false">IF($C123="","",IF($F123&lt;&gt;"",$F123,IFERROR(INDEX(Classes!$D$2:$D$31,MATCH($C123,Classes!$A$2:$A$31,0)),"")))</f>
        <v/>
      </c>
      <c r="I123" s="20" t="str">
        <f aca="false">IF(OR($A123="",$B123=""),"",$A123&amp;"|"&amp;TEXT($B123,"hh:mm"))</f>
        <v/>
      </c>
    </row>
    <row r="124" customFormat="false" ht="15" hidden="false" customHeight="false" outlineLevel="0" collapsed="false">
      <c r="A124" s="37"/>
      <c r="B124" s="36"/>
      <c r="C124" s="37"/>
      <c r="D124" s="37"/>
      <c r="E124" s="37"/>
      <c r="F124" s="39"/>
      <c r="G124" s="40" t="str">
        <f aca="false">IF(OR($B124="",$C124=""),"",$B124+IFERROR(INDEX(Classes!$B$2:$B$31,MATCH($C124,Classes!$A$2:$A$31,0)),0)/1440)</f>
        <v/>
      </c>
      <c r="H124" s="41" t="str">
        <f aca="false">IF($C124="","",IF($F124&lt;&gt;"",$F124,IFERROR(INDEX(Classes!$D$2:$D$31,MATCH($C124,Classes!$A$2:$A$31,0)),"")))</f>
        <v/>
      </c>
      <c r="I124" s="20" t="str">
        <f aca="false">IF(OR($A124="",$B124=""),"",$A124&amp;"|"&amp;TEXT($B124,"hh:mm"))</f>
        <v/>
      </c>
    </row>
    <row r="125" customFormat="false" ht="15" hidden="false" customHeight="false" outlineLevel="0" collapsed="false">
      <c r="A125" s="37"/>
      <c r="B125" s="36"/>
      <c r="C125" s="37"/>
      <c r="D125" s="37"/>
      <c r="E125" s="37"/>
      <c r="F125" s="39"/>
      <c r="G125" s="40" t="str">
        <f aca="false">IF(OR($B125="",$C125=""),"",$B125+IFERROR(INDEX(Classes!$B$2:$B$31,MATCH($C125,Classes!$A$2:$A$31,0)),0)/1440)</f>
        <v/>
      </c>
      <c r="H125" s="41" t="str">
        <f aca="false">IF($C125="","",IF($F125&lt;&gt;"",$F125,IFERROR(INDEX(Classes!$D$2:$D$31,MATCH($C125,Classes!$A$2:$A$31,0)),"")))</f>
        <v/>
      </c>
      <c r="I125" s="20" t="str">
        <f aca="false">IF(OR($A125="",$B125=""),"",$A125&amp;"|"&amp;TEXT($B125,"hh:mm"))</f>
        <v/>
      </c>
    </row>
    <row r="126" customFormat="false" ht="15" hidden="false" customHeight="false" outlineLevel="0" collapsed="false">
      <c r="A126" s="37"/>
      <c r="B126" s="36"/>
      <c r="C126" s="37"/>
      <c r="D126" s="37"/>
      <c r="E126" s="37"/>
      <c r="F126" s="39"/>
      <c r="G126" s="40" t="str">
        <f aca="false">IF(OR($B126="",$C126=""),"",$B126+IFERROR(INDEX(Classes!$B$2:$B$31,MATCH($C126,Classes!$A$2:$A$31,0)),0)/1440)</f>
        <v/>
      </c>
      <c r="H126" s="41" t="str">
        <f aca="false">IF($C126="","",IF($F126&lt;&gt;"",$F126,IFERROR(INDEX(Classes!$D$2:$D$31,MATCH($C126,Classes!$A$2:$A$31,0)),"")))</f>
        <v/>
      </c>
      <c r="I126" s="20" t="str">
        <f aca="false">IF(OR($A126="",$B126=""),"",$A126&amp;"|"&amp;TEXT($B126,"hh:mm"))</f>
        <v/>
      </c>
    </row>
    <row r="127" customFormat="false" ht="15" hidden="false" customHeight="false" outlineLevel="0" collapsed="false">
      <c r="A127" s="37"/>
      <c r="B127" s="36"/>
      <c r="C127" s="37"/>
      <c r="D127" s="37"/>
      <c r="E127" s="37"/>
      <c r="F127" s="39"/>
      <c r="G127" s="40" t="str">
        <f aca="false">IF(OR($B127="",$C127=""),"",$B127+IFERROR(INDEX(Classes!$B$2:$B$31,MATCH($C127,Classes!$A$2:$A$31,0)),0)/1440)</f>
        <v/>
      </c>
      <c r="H127" s="41" t="str">
        <f aca="false">IF($C127="","",IF($F127&lt;&gt;"",$F127,IFERROR(INDEX(Classes!$D$2:$D$31,MATCH($C127,Classes!$A$2:$A$31,0)),"")))</f>
        <v/>
      </c>
      <c r="I127" s="20" t="str">
        <f aca="false">IF(OR($A127="",$B127=""),"",$A127&amp;"|"&amp;TEXT($B127,"hh:mm"))</f>
        <v/>
      </c>
    </row>
    <row r="128" customFormat="false" ht="15" hidden="false" customHeight="false" outlineLevel="0" collapsed="false">
      <c r="A128" s="37"/>
      <c r="B128" s="36"/>
      <c r="C128" s="37"/>
      <c r="D128" s="37"/>
      <c r="E128" s="37"/>
      <c r="F128" s="39"/>
      <c r="G128" s="40" t="str">
        <f aca="false">IF(OR($B128="",$C128=""),"",$B128+IFERROR(INDEX(Classes!$B$2:$B$31,MATCH($C128,Classes!$A$2:$A$31,0)),0)/1440)</f>
        <v/>
      </c>
      <c r="H128" s="41" t="str">
        <f aca="false">IF($C128="","",IF($F128&lt;&gt;"",$F128,IFERROR(INDEX(Classes!$D$2:$D$31,MATCH($C128,Classes!$A$2:$A$31,0)),"")))</f>
        <v/>
      </c>
      <c r="I128" s="20" t="str">
        <f aca="false">IF(OR($A128="",$B128=""),"",$A128&amp;"|"&amp;TEXT($B128,"hh:mm"))</f>
        <v/>
      </c>
    </row>
    <row r="129" customFormat="false" ht="15" hidden="false" customHeight="false" outlineLevel="0" collapsed="false">
      <c r="A129" s="37"/>
      <c r="B129" s="36"/>
      <c r="C129" s="37"/>
      <c r="D129" s="37"/>
      <c r="E129" s="37"/>
      <c r="F129" s="39"/>
      <c r="G129" s="40" t="str">
        <f aca="false">IF(OR($B129="",$C129=""),"",$B129+IFERROR(INDEX(Classes!$B$2:$B$31,MATCH($C129,Classes!$A$2:$A$31,0)),0)/1440)</f>
        <v/>
      </c>
      <c r="H129" s="41" t="str">
        <f aca="false">IF($C129="","",IF($F129&lt;&gt;"",$F129,IFERROR(INDEX(Classes!$D$2:$D$31,MATCH($C129,Classes!$A$2:$A$31,0)),"")))</f>
        <v/>
      </c>
      <c r="I129" s="20" t="str">
        <f aca="false">IF(OR($A129="",$B129=""),"",$A129&amp;"|"&amp;TEXT($B129,"hh:mm"))</f>
        <v/>
      </c>
    </row>
    <row r="130" customFormat="false" ht="15" hidden="false" customHeight="false" outlineLevel="0" collapsed="false">
      <c r="A130" s="37"/>
      <c r="B130" s="36"/>
      <c r="C130" s="37"/>
      <c r="D130" s="37"/>
      <c r="E130" s="37"/>
      <c r="F130" s="39"/>
      <c r="G130" s="40" t="str">
        <f aca="false">IF(OR($B130="",$C130=""),"",$B130+IFERROR(INDEX(Classes!$B$2:$B$31,MATCH($C130,Classes!$A$2:$A$31,0)),0)/1440)</f>
        <v/>
      </c>
      <c r="H130" s="41" t="str">
        <f aca="false">IF($C130="","",IF($F130&lt;&gt;"",$F130,IFERROR(INDEX(Classes!$D$2:$D$31,MATCH($C130,Classes!$A$2:$A$31,0)),"")))</f>
        <v/>
      </c>
      <c r="I130" s="20" t="str">
        <f aca="false">IF(OR($A130="",$B130=""),"",$A130&amp;"|"&amp;TEXT($B130,"hh:mm"))</f>
        <v/>
      </c>
    </row>
    <row r="131" customFormat="false" ht="15" hidden="false" customHeight="false" outlineLevel="0" collapsed="false">
      <c r="A131" s="37"/>
      <c r="B131" s="36"/>
      <c r="C131" s="37"/>
      <c r="D131" s="37"/>
      <c r="E131" s="37"/>
      <c r="F131" s="39"/>
      <c r="G131" s="40" t="str">
        <f aca="false">IF(OR($B131="",$C131=""),"",$B131+IFERROR(INDEX(Classes!$B$2:$B$31,MATCH($C131,Classes!$A$2:$A$31,0)),0)/1440)</f>
        <v/>
      </c>
      <c r="H131" s="41" t="str">
        <f aca="false">IF($C131="","",IF($F131&lt;&gt;"",$F131,IFERROR(INDEX(Classes!$D$2:$D$31,MATCH($C131,Classes!$A$2:$A$31,0)),"")))</f>
        <v/>
      </c>
      <c r="I131" s="20" t="str">
        <f aca="false">IF(OR($A131="",$B131=""),"",$A131&amp;"|"&amp;TEXT($B131,"hh:mm"))</f>
        <v/>
      </c>
    </row>
    <row r="132" customFormat="false" ht="15" hidden="false" customHeight="false" outlineLevel="0" collapsed="false">
      <c r="A132" s="37"/>
      <c r="B132" s="36"/>
      <c r="C132" s="37"/>
      <c r="D132" s="37"/>
      <c r="E132" s="37"/>
      <c r="F132" s="39"/>
      <c r="G132" s="40" t="str">
        <f aca="false">IF(OR($B132="",$C132=""),"",$B132+IFERROR(INDEX(Classes!$B$2:$B$31,MATCH($C132,Classes!$A$2:$A$31,0)),0)/1440)</f>
        <v/>
      </c>
      <c r="H132" s="41" t="str">
        <f aca="false">IF($C132="","",IF($F132&lt;&gt;"",$F132,IFERROR(INDEX(Classes!$D$2:$D$31,MATCH($C132,Classes!$A$2:$A$31,0)),"")))</f>
        <v/>
      </c>
      <c r="I132" s="20" t="str">
        <f aca="false">IF(OR($A132="",$B132=""),"",$A132&amp;"|"&amp;TEXT($B132,"hh:mm"))</f>
        <v/>
      </c>
    </row>
    <row r="133" customFormat="false" ht="15" hidden="false" customHeight="false" outlineLevel="0" collapsed="false">
      <c r="A133" s="37"/>
      <c r="B133" s="36"/>
      <c r="C133" s="37"/>
      <c r="D133" s="37"/>
      <c r="E133" s="37"/>
      <c r="F133" s="39"/>
      <c r="G133" s="40" t="str">
        <f aca="false">IF(OR($B133="",$C133=""),"",$B133+IFERROR(INDEX(Classes!$B$2:$B$31,MATCH($C133,Classes!$A$2:$A$31,0)),0)/1440)</f>
        <v/>
      </c>
      <c r="H133" s="41" t="str">
        <f aca="false">IF($C133="","",IF($F133&lt;&gt;"",$F133,IFERROR(INDEX(Classes!$D$2:$D$31,MATCH($C133,Classes!$A$2:$A$31,0)),"")))</f>
        <v/>
      </c>
      <c r="I133" s="20" t="str">
        <f aca="false">IF(OR($A133="",$B133=""),"",$A133&amp;"|"&amp;TEXT($B133,"hh:mm"))</f>
        <v/>
      </c>
    </row>
    <row r="134" customFormat="false" ht="15" hidden="false" customHeight="false" outlineLevel="0" collapsed="false">
      <c r="A134" s="37"/>
      <c r="B134" s="36"/>
      <c r="C134" s="37"/>
      <c r="D134" s="37"/>
      <c r="E134" s="37"/>
      <c r="F134" s="39"/>
      <c r="G134" s="40" t="str">
        <f aca="false">IF(OR($B134="",$C134=""),"",$B134+IFERROR(INDEX(Classes!$B$2:$B$31,MATCH($C134,Classes!$A$2:$A$31,0)),0)/1440)</f>
        <v/>
      </c>
      <c r="H134" s="41" t="str">
        <f aca="false">IF($C134="","",IF($F134&lt;&gt;"",$F134,IFERROR(INDEX(Classes!$D$2:$D$31,MATCH($C134,Classes!$A$2:$A$31,0)),"")))</f>
        <v/>
      </c>
      <c r="I134" s="20" t="str">
        <f aca="false">IF(OR($A134="",$B134=""),"",$A134&amp;"|"&amp;TEXT($B134,"hh:mm"))</f>
        <v/>
      </c>
    </row>
    <row r="135" customFormat="false" ht="15" hidden="false" customHeight="false" outlineLevel="0" collapsed="false">
      <c r="A135" s="37"/>
      <c r="B135" s="36"/>
      <c r="C135" s="37"/>
      <c r="D135" s="37"/>
      <c r="E135" s="37"/>
      <c r="F135" s="39"/>
      <c r="G135" s="40" t="str">
        <f aca="false">IF(OR($B135="",$C135=""),"",$B135+IFERROR(INDEX(Classes!$B$2:$B$31,MATCH($C135,Classes!$A$2:$A$31,0)),0)/1440)</f>
        <v/>
      </c>
      <c r="H135" s="41" t="str">
        <f aca="false">IF($C135="","",IF($F135&lt;&gt;"",$F135,IFERROR(INDEX(Classes!$D$2:$D$31,MATCH($C135,Classes!$A$2:$A$31,0)),"")))</f>
        <v/>
      </c>
      <c r="I135" s="20" t="str">
        <f aca="false">IF(OR($A135="",$B135=""),"",$A135&amp;"|"&amp;TEXT($B135,"hh:mm"))</f>
        <v/>
      </c>
    </row>
    <row r="136" customFormat="false" ht="15" hidden="false" customHeight="false" outlineLevel="0" collapsed="false">
      <c r="A136" s="37"/>
      <c r="B136" s="36"/>
      <c r="C136" s="37"/>
      <c r="D136" s="37"/>
      <c r="E136" s="37"/>
      <c r="F136" s="39"/>
      <c r="G136" s="40" t="str">
        <f aca="false">IF(OR($B136="",$C136=""),"",$B136+IFERROR(INDEX(Classes!$B$2:$B$31,MATCH($C136,Classes!$A$2:$A$31,0)),0)/1440)</f>
        <v/>
      </c>
      <c r="H136" s="41" t="str">
        <f aca="false">IF($C136="","",IF($F136&lt;&gt;"",$F136,IFERROR(INDEX(Classes!$D$2:$D$31,MATCH($C136,Classes!$A$2:$A$31,0)),"")))</f>
        <v/>
      </c>
      <c r="I136" s="20" t="str">
        <f aca="false">IF(OR($A136="",$B136=""),"",$A136&amp;"|"&amp;TEXT($B136,"hh:mm"))</f>
        <v/>
      </c>
    </row>
    <row r="137" customFormat="false" ht="15" hidden="false" customHeight="false" outlineLevel="0" collapsed="false">
      <c r="A137" s="37"/>
      <c r="B137" s="36"/>
      <c r="C137" s="37"/>
      <c r="D137" s="37"/>
      <c r="E137" s="37"/>
      <c r="F137" s="39"/>
      <c r="G137" s="40" t="str">
        <f aca="false">IF(OR($B137="",$C137=""),"",$B137+IFERROR(INDEX(Classes!$B$2:$B$31,MATCH($C137,Classes!$A$2:$A$31,0)),0)/1440)</f>
        <v/>
      </c>
      <c r="H137" s="41" t="str">
        <f aca="false">IF($C137="","",IF($F137&lt;&gt;"",$F137,IFERROR(INDEX(Classes!$D$2:$D$31,MATCH($C137,Classes!$A$2:$A$31,0)),"")))</f>
        <v/>
      </c>
      <c r="I137" s="20" t="str">
        <f aca="false">IF(OR($A137="",$B137=""),"",$A137&amp;"|"&amp;TEXT($B137,"hh:mm"))</f>
        <v/>
      </c>
    </row>
    <row r="138" customFormat="false" ht="15" hidden="false" customHeight="false" outlineLevel="0" collapsed="false">
      <c r="A138" s="37"/>
      <c r="B138" s="36"/>
      <c r="C138" s="37"/>
      <c r="D138" s="37"/>
      <c r="E138" s="37"/>
      <c r="F138" s="39"/>
      <c r="G138" s="40" t="str">
        <f aca="false">IF(OR($B138="",$C138=""),"",$B138+IFERROR(INDEX(Classes!$B$2:$B$31,MATCH($C138,Classes!$A$2:$A$31,0)),0)/1440)</f>
        <v/>
      </c>
      <c r="H138" s="41" t="str">
        <f aca="false">IF($C138="","",IF($F138&lt;&gt;"",$F138,IFERROR(INDEX(Classes!$D$2:$D$31,MATCH($C138,Classes!$A$2:$A$31,0)),"")))</f>
        <v/>
      </c>
      <c r="I138" s="20" t="str">
        <f aca="false">IF(OR($A138="",$B138=""),"",$A138&amp;"|"&amp;TEXT($B138,"hh:mm"))</f>
        <v/>
      </c>
    </row>
    <row r="139" customFormat="false" ht="15" hidden="false" customHeight="false" outlineLevel="0" collapsed="false">
      <c r="A139" s="37"/>
      <c r="B139" s="36"/>
      <c r="C139" s="37"/>
      <c r="D139" s="37"/>
      <c r="E139" s="37"/>
      <c r="F139" s="39"/>
      <c r="G139" s="40" t="str">
        <f aca="false">IF(OR($B139="",$C139=""),"",$B139+IFERROR(INDEX(Classes!$B$2:$B$31,MATCH($C139,Classes!$A$2:$A$31,0)),0)/1440)</f>
        <v/>
      </c>
      <c r="H139" s="41" t="str">
        <f aca="false">IF($C139="","",IF($F139&lt;&gt;"",$F139,IFERROR(INDEX(Classes!$D$2:$D$31,MATCH($C139,Classes!$A$2:$A$31,0)),"")))</f>
        <v/>
      </c>
      <c r="I139" s="20" t="str">
        <f aca="false">IF(OR($A139="",$B139=""),"",$A139&amp;"|"&amp;TEXT($B139,"hh:mm"))</f>
        <v/>
      </c>
    </row>
    <row r="140" customFormat="false" ht="15" hidden="false" customHeight="false" outlineLevel="0" collapsed="false">
      <c r="A140" s="37"/>
      <c r="B140" s="36"/>
      <c r="C140" s="37"/>
      <c r="D140" s="37"/>
      <c r="E140" s="37"/>
      <c r="F140" s="39"/>
      <c r="G140" s="40" t="str">
        <f aca="false">IF(OR($B140="",$C140=""),"",$B140+IFERROR(INDEX(Classes!$B$2:$B$31,MATCH($C140,Classes!$A$2:$A$31,0)),0)/1440)</f>
        <v/>
      </c>
      <c r="H140" s="41" t="str">
        <f aca="false">IF($C140="","",IF($F140&lt;&gt;"",$F140,IFERROR(INDEX(Classes!$D$2:$D$31,MATCH($C140,Classes!$A$2:$A$31,0)),"")))</f>
        <v/>
      </c>
      <c r="I140" s="20" t="str">
        <f aca="false">IF(OR($A140="",$B140=""),"",$A140&amp;"|"&amp;TEXT($B140,"hh:mm"))</f>
        <v/>
      </c>
    </row>
    <row r="141" customFormat="false" ht="15" hidden="false" customHeight="false" outlineLevel="0" collapsed="false">
      <c r="A141" s="37"/>
      <c r="B141" s="36"/>
      <c r="C141" s="37"/>
      <c r="D141" s="37"/>
      <c r="E141" s="37"/>
      <c r="F141" s="39"/>
      <c r="G141" s="40" t="str">
        <f aca="false">IF(OR($B141="",$C141=""),"",$B141+IFERROR(INDEX(Classes!$B$2:$B$31,MATCH($C141,Classes!$A$2:$A$31,0)),0)/1440)</f>
        <v/>
      </c>
      <c r="H141" s="41" t="str">
        <f aca="false">IF($C141="","",IF($F141&lt;&gt;"",$F141,IFERROR(INDEX(Classes!$D$2:$D$31,MATCH($C141,Classes!$A$2:$A$31,0)),"")))</f>
        <v/>
      </c>
      <c r="I141" s="20" t="str">
        <f aca="false">IF(OR($A141="",$B141=""),"",$A141&amp;"|"&amp;TEXT($B141,"hh:mm"))</f>
        <v/>
      </c>
    </row>
    <row r="142" customFormat="false" ht="15" hidden="false" customHeight="false" outlineLevel="0" collapsed="false">
      <c r="A142" s="37"/>
      <c r="B142" s="36"/>
      <c r="C142" s="37"/>
      <c r="D142" s="37"/>
      <c r="E142" s="37"/>
      <c r="F142" s="39"/>
      <c r="G142" s="40" t="str">
        <f aca="false">IF(OR($B142="",$C142=""),"",$B142+IFERROR(INDEX(Classes!$B$2:$B$31,MATCH($C142,Classes!$A$2:$A$31,0)),0)/1440)</f>
        <v/>
      </c>
      <c r="H142" s="41" t="str">
        <f aca="false">IF($C142="","",IF($F142&lt;&gt;"",$F142,IFERROR(INDEX(Classes!$D$2:$D$31,MATCH($C142,Classes!$A$2:$A$31,0)),"")))</f>
        <v/>
      </c>
      <c r="I142" s="20" t="str">
        <f aca="false">IF(OR($A142="",$B142=""),"",$A142&amp;"|"&amp;TEXT($B142,"hh:mm"))</f>
        <v/>
      </c>
    </row>
    <row r="143" customFormat="false" ht="15" hidden="false" customHeight="false" outlineLevel="0" collapsed="false">
      <c r="A143" s="37"/>
      <c r="B143" s="36"/>
      <c r="C143" s="37"/>
      <c r="D143" s="37"/>
      <c r="E143" s="37"/>
      <c r="F143" s="39"/>
      <c r="G143" s="40" t="str">
        <f aca="false">IF(OR($B143="",$C143=""),"",$B143+IFERROR(INDEX(Classes!$B$2:$B$31,MATCH($C143,Classes!$A$2:$A$31,0)),0)/1440)</f>
        <v/>
      </c>
      <c r="H143" s="41" t="str">
        <f aca="false">IF($C143="","",IF($F143&lt;&gt;"",$F143,IFERROR(INDEX(Classes!$D$2:$D$31,MATCH($C143,Classes!$A$2:$A$31,0)),"")))</f>
        <v/>
      </c>
      <c r="I143" s="20" t="str">
        <f aca="false">IF(OR($A143="",$B143=""),"",$A143&amp;"|"&amp;TEXT($B143,"hh:mm"))</f>
        <v/>
      </c>
    </row>
    <row r="144" customFormat="false" ht="15" hidden="false" customHeight="false" outlineLevel="0" collapsed="false">
      <c r="A144" s="37"/>
      <c r="B144" s="36"/>
      <c r="C144" s="37"/>
      <c r="D144" s="37"/>
      <c r="E144" s="37"/>
      <c r="F144" s="39"/>
      <c r="G144" s="40" t="str">
        <f aca="false">IF(OR($B144="",$C144=""),"",$B144+IFERROR(INDEX(Classes!$B$2:$B$31,MATCH($C144,Classes!$A$2:$A$31,0)),0)/1440)</f>
        <v/>
      </c>
      <c r="H144" s="41" t="str">
        <f aca="false">IF($C144="","",IF($F144&lt;&gt;"",$F144,IFERROR(INDEX(Classes!$D$2:$D$31,MATCH($C144,Classes!$A$2:$A$31,0)),"")))</f>
        <v/>
      </c>
      <c r="I144" s="20" t="str">
        <f aca="false">IF(OR($A144="",$B144=""),"",$A144&amp;"|"&amp;TEXT($B144,"hh:mm"))</f>
        <v/>
      </c>
    </row>
    <row r="145" customFormat="false" ht="15" hidden="false" customHeight="false" outlineLevel="0" collapsed="false">
      <c r="A145" s="37"/>
      <c r="B145" s="36"/>
      <c r="C145" s="37"/>
      <c r="D145" s="37"/>
      <c r="E145" s="37"/>
      <c r="F145" s="39"/>
      <c r="G145" s="40" t="str">
        <f aca="false">IF(OR($B145="",$C145=""),"",$B145+IFERROR(INDEX(Classes!$B$2:$B$31,MATCH($C145,Classes!$A$2:$A$31,0)),0)/1440)</f>
        <v/>
      </c>
      <c r="H145" s="41" t="str">
        <f aca="false">IF($C145="","",IF($F145&lt;&gt;"",$F145,IFERROR(INDEX(Classes!$D$2:$D$31,MATCH($C145,Classes!$A$2:$A$31,0)),"")))</f>
        <v/>
      </c>
      <c r="I145" s="20" t="str">
        <f aca="false">IF(OR($A145="",$B145=""),"",$A145&amp;"|"&amp;TEXT($B145,"hh:mm"))</f>
        <v/>
      </c>
    </row>
    <row r="146" customFormat="false" ht="15" hidden="false" customHeight="false" outlineLevel="0" collapsed="false">
      <c r="A146" s="37"/>
      <c r="B146" s="36"/>
      <c r="C146" s="37"/>
      <c r="D146" s="37"/>
      <c r="E146" s="37"/>
      <c r="F146" s="39"/>
      <c r="G146" s="40" t="str">
        <f aca="false">IF(OR($B146="",$C146=""),"",$B146+IFERROR(INDEX(Classes!$B$2:$B$31,MATCH($C146,Classes!$A$2:$A$31,0)),0)/1440)</f>
        <v/>
      </c>
      <c r="H146" s="41" t="str">
        <f aca="false">IF($C146="","",IF($F146&lt;&gt;"",$F146,IFERROR(INDEX(Classes!$D$2:$D$31,MATCH($C146,Classes!$A$2:$A$31,0)),"")))</f>
        <v/>
      </c>
      <c r="I146" s="20" t="str">
        <f aca="false">IF(OR($A146="",$B146=""),"",$A146&amp;"|"&amp;TEXT($B146,"hh:mm"))</f>
        <v/>
      </c>
    </row>
    <row r="147" customFormat="false" ht="15" hidden="false" customHeight="false" outlineLevel="0" collapsed="false">
      <c r="A147" s="37"/>
      <c r="B147" s="36"/>
      <c r="C147" s="37"/>
      <c r="D147" s="37"/>
      <c r="E147" s="37"/>
      <c r="F147" s="39"/>
      <c r="G147" s="40" t="str">
        <f aca="false">IF(OR($B147="",$C147=""),"",$B147+IFERROR(INDEX(Classes!$B$2:$B$31,MATCH($C147,Classes!$A$2:$A$31,0)),0)/1440)</f>
        <v/>
      </c>
      <c r="H147" s="41" t="str">
        <f aca="false">IF($C147="","",IF($F147&lt;&gt;"",$F147,IFERROR(INDEX(Classes!$D$2:$D$31,MATCH($C147,Classes!$A$2:$A$31,0)),"")))</f>
        <v/>
      </c>
      <c r="I147" s="20" t="str">
        <f aca="false">IF(OR($A147="",$B147=""),"",$A147&amp;"|"&amp;TEXT($B147,"hh:mm"))</f>
        <v/>
      </c>
    </row>
    <row r="148" customFormat="false" ht="15" hidden="false" customHeight="false" outlineLevel="0" collapsed="false">
      <c r="A148" s="37"/>
      <c r="B148" s="36"/>
      <c r="C148" s="37"/>
      <c r="D148" s="37"/>
      <c r="E148" s="37"/>
      <c r="F148" s="39"/>
      <c r="G148" s="40" t="str">
        <f aca="false">IF(OR($B148="",$C148=""),"",$B148+IFERROR(INDEX(Classes!$B$2:$B$31,MATCH($C148,Classes!$A$2:$A$31,0)),0)/1440)</f>
        <v/>
      </c>
      <c r="H148" s="41" t="str">
        <f aca="false">IF($C148="","",IF($F148&lt;&gt;"",$F148,IFERROR(INDEX(Classes!$D$2:$D$31,MATCH($C148,Classes!$A$2:$A$31,0)),"")))</f>
        <v/>
      </c>
      <c r="I148" s="20" t="str">
        <f aca="false">IF(OR($A148="",$B148=""),"",$A148&amp;"|"&amp;TEXT($B148,"hh:mm"))</f>
        <v/>
      </c>
    </row>
    <row r="149" customFormat="false" ht="15" hidden="false" customHeight="false" outlineLevel="0" collapsed="false">
      <c r="A149" s="37"/>
      <c r="B149" s="36"/>
      <c r="C149" s="37"/>
      <c r="D149" s="37"/>
      <c r="E149" s="37"/>
      <c r="F149" s="39"/>
      <c r="G149" s="40" t="str">
        <f aca="false">IF(OR($B149="",$C149=""),"",$B149+IFERROR(INDEX(Classes!$B$2:$B$31,MATCH($C149,Classes!$A$2:$A$31,0)),0)/1440)</f>
        <v/>
      </c>
      <c r="H149" s="41" t="str">
        <f aca="false">IF($C149="","",IF($F149&lt;&gt;"",$F149,IFERROR(INDEX(Classes!$D$2:$D$31,MATCH($C149,Classes!$A$2:$A$31,0)),"")))</f>
        <v/>
      </c>
      <c r="I149" s="20" t="str">
        <f aca="false">IF(OR($A149="",$B149=""),"",$A149&amp;"|"&amp;TEXT($B149,"hh:mm"))</f>
        <v/>
      </c>
    </row>
    <row r="150" customFormat="false" ht="15" hidden="false" customHeight="false" outlineLevel="0" collapsed="false">
      <c r="A150" s="37"/>
      <c r="B150" s="36"/>
      <c r="C150" s="37"/>
      <c r="D150" s="37"/>
      <c r="E150" s="37"/>
      <c r="F150" s="39"/>
      <c r="G150" s="40" t="str">
        <f aca="false">IF(OR($B150="",$C150=""),"",$B150+IFERROR(INDEX(Classes!$B$2:$B$31,MATCH($C150,Classes!$A$2:$A$31,0)),0)/1440)</f>
        <v/>
      </c>
      <c r="H150" s="41" t="str">
        <f aca="false">IF($C150="","",IF($F150&lt;&gt;"",$F150,IFERROR(INDEX(Classes!$D$2:$D$31,MATCH($C150,Classes!$A$2:$A$31,0)),"")))</f>
        <v/>
      </c>
      <c r="I150" s="20" t="str">
        <f aca="false">IF(OR($A150="",$B150=""),"",$A150&amp;"|"&amp;TEXT($B150,"hh:mm"))</f>
        <v/>
      </c>
    </row>
    <row r="151" customFormat="false" ht="15" hidden="false" customHeight="false" outlineLevel="0" collapsed="false">
      <c r="A151" s="37"/>
      <c r="B151" s="36"/>
      <c r="C151" s="37"/>
      <c r="D151" s="37"/>
      <c r="E151" s="37"/>
      <c r="F151" s="39"/>
      <c r="G151" s="40" t="str">
        <f aca="false">IF(OR($B151="",$C151=""),"",$B151+IFERROR(INDEX(Classes!$B$2:$B$31,MATCH($C151,Classes!$A$2:$A$31,0)),0)/1440)</f>
        <v/>
      </c>
      <c r="H151" s="41" t="str">
        <f aca="false">IF($C151="","",IF($F151&lt;&gt;"",$F151,IFERROR(INDEX(Classes!$D$2:$D$31,MATCH($C151,Classes!$A$2:$A$31,0)),"")))</f>
        <v/>
      </c>
      <c r="I151" s="20" t="str">
        <f aca="false">IF(OR($A151="",$B151=""),"",$A151&amp;"|"&amp;TEXT($B151,"hh:mm"))</f>
        <v/>
      </c>
    </row>
  </sheetData>
  <autoFilter ref="A1:I151"/>
  <dataValidations count="5">
    <dataValidation allowBlank="true" errorStyle="stop" operator="between" showDropDown="false" showErrorMessage="false" showInputMessage="false" sqref="A2:A151" type="list">
      <formula1>Lists!$A$2:$A$8</formula1>
      <formula2>0</formula2>
    </dataValidation>
    <dataValidation allowBlank="true" errorStyle="stop" operator="between" showDropDown="false" showErrorMessage="false" showInputMessage="false" sqref="B2:B151" type="list">
      <formula1>Lists!$I$2:$I$21</formula1>
      <formula2>0</formula2>
    </dataValidation>
    <dataValidation allowBlank="true" errorStyle="stop" operator="between" showDropDown="false" showErrorMessage="false" showInputMessage="false" sqref="C2:C151" type="list">
      <formula1>Classes!$A$2:$A$31</formula1>
      <formula2>0</formula2>
    </dataValidation>
    <dataValidation allowBlank="true" errorStyle="stop" operator="between" showDropDown="false" showErrorMessage="false" showInputMessage="false" sqref="D2:D151" type="list">
      <formula1>Lists!$E$2:$E$21</formula1>
      <formula2>0</formula2>
    </dataValidation>
    <dataValidation allowBlank="true" errorStyle="stop" operator="between" showDropDown="false" showErrorMessage="false" showInputMessage="false" sqref="E2:E151" type="list">
      <formula1>Lists!$C$2:$C$21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&amp;LClubPilot gym class timetable | clubpilot.au/resources&amp;RPage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2026-10-26T00:00:00Z</dcterms:created>
  <dc:creator>ClubPilot</dc:creator>
  <dc:description/>
  <dc:language>en-US</dc:language>
  <cp:lastModifiedBy/>
  <dcterms:modified xsi:type="dcterms:W3CDTF">2026-10-26T12:37:21Z</dcterms:modified>
  <cp:revision>0</cp:revision>
  <dc:subject/>
  <dc:title>Gym class timetable | ClubPilot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