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Leads" sheetId="2" state="visible" r:id="rId4"/>
    <sheet name="Summary" sheetId="3" state="visible" r:id="rId5"/>
    <sheet name="Lists" sheetId="4" state="visible" r:id="rId6"/>
  </sheets>
  <definedNames>
    <definedName function="false" hidden="false" localSheetId="1" name="_xlnm.Print_Titles" vbProcedure="false">Leads!$1:$1</definedName>
    <definedName function="false" hidden="true" localSheetId="1" name="_xlnm._FilterDatabase" vbProcedure="false">Leads!$A$1:$P$1001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<sst xmlns="http://schemas.openxmlformats.org/spreadsheetml/2006/main" count="206" uniqueCount="124">
  <si>
    <t xml:space="preserve">Gym lead tracker</t>
  </si>
  <si>
    <t xml:space="preserve">Free template from ClubPilot: clubpilot.au/resources</t>
  </si>
  <si>
    <t xml:space="preserve">Track every enquiry from first contact to joining, see which follow-ups are overdue, and compare leads, trials and joins by source, club and month.</t>
  </si>
  <si>
    <t xml:space="preserve">Sheets</t>
  </si>
  <si>
    <t xml:space="preserve">Leads</t>
  </si>
  <si>
    <t xml:space="preserve">One row per enquiry: date, contact details, source, club, interest, status, owner and next follow-up. Overdue follow-ups turn red.</t>
  </si>
  <si>
    <t xml:space="preserve">Summary</t>
  </si>
  <si>
    <t xml:space="preserve">Leads, trials, joins, conversion and new monthly membership value by source, by club and for the last 12 months.</t>
  </si>
  <si>
    <t xml:space="preserve">Lists</t>
  </si>
  <si>
    <t xml:space="preserve">Sources, statuses, interests, clubs, owners and the follow-up window for new leads.</t>
  </si>
  <si>
    <t xml:space="preserve">How to use it</t>
  </si>
  <si>
    <t xml:space="preserve">1. Set up</t>
  </si>
  <si>
    <t xml:space="preserve">Change the clubs, owners and sources on the Lists sheet, then clear the example leads.</t>
  </si>
  <si>
    <t xml:space="preserve">2. Every enquiry</t>
  </si>
  <si>
    <t xml:space="preserve">Add a row, set an owner and a next follow-up date. Update the status as the lead moves along.</t>
  </si>
  <si>
    <t xml:space="preserve">3. Each week</t>
  </si>
  <si>
    <t xml:space="preserve">Filter Follow-up flag to Overdue and work through the list. Review the Summary each month.</t>
  </si>
  <si>
    <t xml:space="preserve">Privacy</t>
  </si>
  <si>
    <t xml:space="preserve">Collect and keep only the details you need, tell people how you will use them, store this file securely and follow your privacy policy and the Australian Privacy Principles where they apply.</t>
  </si>
  <si>
    <t xml:space="preserve">Examples</t>
  </si>
  <si>
    <t xml:space="preserve">The example leads are fictional. Replace them with your own.</t>
  </si>
  <si>
    <t xml:space="preserve">Colours</t>
  </si>
  <si>
    <t xml:space="preserve">White cells</t>
  </si>
  <si>
    <t xml:space="preserve">Type here. Many have dropdowns.</t>
  </si>
  <si>
    <t xml:space="preserve">Grey cells</t>
  </si>
  <si>
    <t xml:space="preserve">Calculated for you. Do not type over them.</t>
  </si>
  <si>
    <t xml:space="preserve">Blue numbers</t>
  </si>
  <si>
    <t xml:space="preserve">Settings and inputs you can change.</t>
  </si>
  <si>
    <t xml:space="preserve">Google Sheets</t>
  </si>
  <si>
    <t xml:space="preserve">Upload this file to Google Drive and open it with Google Sheets. The formulas, dropdowns and flags work there too.</t>
  </si>
  <si>
    <t xml:space="preserve">Using ClubPilot?</t>
  </si>
  <si>
    <t xml:space="preserve">ClubPilot's local area marketing plans record each activity's owner, budget and results, so you can see which events and partners bring in the leads in this tracker.</t>
  </si>
  <si>
    <t xml:space="preserve">Try ClubPilot free</t>
  </si>
  <si>
    <t xml:space="preserve">Start a 30-day free trial at clubpilot.au. No card required.</t>
  </si>
  <si>
    <t xml:space="preserve">Date</t>
  </si>
  <si>
    <t xml:space="preserve">Name</t>
  </si>
  <si>
    <t xml:space="preserve">Phone</t>
  </si>
  <si>
    <t xml:space="preserve">Email</t>
  </si>
  <si>
    <t xml:space="preserve">Source</t>
  </si>
  <si>
    <t xml:space="preserve">Club</t>
  </si>
  <si>
    <t xml:space="preserve">Interest</t>
  </si>
  <si>
    <t xml:space="preserve">Status</t>
  </si>
  <si>
    <t xml:space="preserve">Owner</t>
  </si>
  <si>
    <t xml:space="preserve">Next follow-up</t>
  </si>
  <si>
    <t xml:space="preserve">Follow-up flag</t>
  </si>
  <si>
    <t xml:space="preserve">Joined date</t>
  </si>
  <si>
    <t xml:space="preserve">Membership value ($ per month)</t>
  </si>
  <si>
    <t xml:space="preserve">Days to join</t>
  </si>
  <si>
    <t xml:space="preserve">Lead month</t>
  </si>
  <si>
    <t xml:space="preserve">Notes</t>
  </si>
  <si>
    <t xml:space="preserve">Example lead 01</t>
  </si>
  <si>
    <t xml:space="preserve">0400 000 001</t>
  </si>
  <si>
    <t xml:space="preserve">lead01@example.com</t>
  </si>
  <si>
    <t xml:space="preserve">Walk-in</t>
  </si>
  <si>
    <t xml:space="preserve">Example Club North</t>
  </si>
  <si>
    <t xml:space="preserve">Membership</t>
  </si>
  <si>
    <t xml:space="preserve">Joined</t>
  </si>
  <si>
    <t xml:space="preserve">Front desk</t>
  </si>
  <si>
    <t xml:space="preserve">Example lead 02</t>
  </si>
  <si>
    <t xml:space="preserve">0400 000 002</t>
  </si>
  <si>
    <t xml:space="preserve">lead02@example.com</t>
  </si>
  <si>
    <t xml:space="preserve">Website</t>
  </si>
  <si>
    <t xml:space="preserve">Personal training</t>
  </si>
  <si>
    <t xml:space="preserve">Sales consultant</t>
  </si>
  <si>
    <t xml:space="preserve">Example lead 03</t>
  </si>
  <si>
    <t xml:space="preserve">0400 000 003</t>
  </si>
  <si>
    <t xml:space="preserve">lead03@example.com</t>
  </si>
  <si>
    <t xml:space="preserve">Facebook or Instagram</t>
  </si>
  <si>
    <t xml:space="preserve">Example Club South</t>
  </si>
  <si>
    <t xml:space="preserve">Classes</t>
  </si>
  <si>
    <t xml:space="preserve">Not interested</t>
  </si>
  <si>
    <t xml:space="preserve">Example lead 04</t>
  </si>
  <si>
    <t xml:space="preserve">0400 000 004</t>
  </si>
  <si>
    <t xml:space="preserve">lead04@example.com</t>
  </si>
  <si>
    <t xml:space="preserve">Referral</t>
  </si>
  <si>
    <t xml:space="preserve">Club manager</t>
  </si>
  <si>
    <t xml:space="preserve">Example lead 05</t>
  </si>
  <si>
    <t xml:space="preserve">0400 000 005</t>
  </si>
  <si>
    <t xml:space="preserve">lead05@example.com</t>
  </si>
  <si>
    <t xml:space="preserve">LAM event</t>
  </si>
  <si>
    <t xml:space="preserve">Trial done</t>
  </si>
  <si>
    <t xml:space="preserve">Example lead 06</t>
  </si>
  <si>
    <t xml:space="preserve">0400 000 006</t>
  </si>
  <si>
    <t xml:space="preserve">lead06@example.com</t>
  </si>
  <si>
    <t xml:space="preserve">Google</t>
  </si>
  <si>
    <t xml:space="preserve">Example lead 07</t>
  </si>
  <si>
    <t xml:space="preserve">0400 000 007</t>
  </si>
  <si>
    <t xml:space="preserve">lead07@example.com</t>
  </si>
  <si>
    <t xml:space="preserve">Trial booked</t>
  </si>
  <si>
    <t xml:space="preserve">Example lead 08</t>
  </si>
  <si>
    <t xml:space="preserve">0400 000 008</t>
  </si>
  <si>
    <t xml:space="preserve">lead08@example.com</t>
  </si>
  <si>
    <t xml:space="preserve">Corporate</t>
  </si>
  <si>
    <t xml:space="preserve">Contacted</t>
  </si>
  <si>
    <t xml:space="preserve">Example lead 09</t>
  </si>
  <si>
    <t xml:space="preserve">0400 000 009</t>
  </si>
  <si>
    <t xml:space="preserve">lead09@example.com</t>
  </si>
  <si>
    <t xml:space="preserve">Example lead 10</t>
  </si>
  <si>
    <t xml:space="preserve">0400 000 010</t>
  </si>
  <si>
    <t xml:space="preserve">lead10@example.com</t>
  </si>
  <si>
    <t xml:space="preserve">Example lead 11</t>
  </si>
  <si>
    <t xml:space="preserve">0400 000 011</t>
  </si>
  <si>
    <t xml:space="preserve">lead11@example.com</t>
  </si>
  <si>
    <t xml:space="preserve">New</t>
  </si>
  <si>
    <t xml:space="preserve">Example lead 12</t>
  </si>
  <si>
    <t xml:space="preserve">0400 000 012</t>
  </si>
  <si>
    <t xml:space="preserve">lead12@example.com</t>
  </si>
  <si>
    <t xml:space="preserve">Lead summary</t>
  </si>
  <si>
    <t xml:space="preserve">Follow-ups overdue or not set</t>
  </si>
  <si>
    <t xml:space="preserve">Joins are counted against the lead's source and month. Trials = leads that reached Trial booked or later.</t>
  </si>
  <si>
    <t xml:space="preserve">By source</t>
  </si>
  <si>
    <t xml:space="preserve">Trials</t>
  </si>
  <si>
    <t xml:space="preserve">Joins</t>
  </si>
  <si>
    <t xml:space="preserve">Conversion %</t>
  </si>
  <si>
    <t xml:space="preserve">New monthly value ($)</t>
  </si>
  <si>
    <t xml:space="preserve">Total</t>
  </si>
  <si>
    <t xml:space="preserve">By club</t>
  </si>
  <si>
    <t xml:space="preserve">Last 12 months</t>
  </si>
  <si>
    <t xml:space="preserve">Month</t>
  </si>
  <si>
    <t xml:space="preserve">Setting</t>
  </si>
  <si>
    <t xml:space="preserve">Value</t>
  </si>
  <si>
    <t xml:space="preserve">Follow up new leads within (days)</t>
  </si>
  <si>
    <t xml:space="preserve">Statuses run from New to Joined or Not interested. Rename sources or owners to match your club.</t>
  </si>
  <si>
    <t xml:space="preserve">Other</t>
  </si>
</sst>
</file>

<file path=xl/styles.xml><?xml version="1.0" encoding="utf-8"?>
<styleSheet xmlns="http://schemas.openxmlformats.org/spreadsheetml/2006/main">
  <numFmts count="8">
    <numFmt numFmtId="164" formatCode="General"/>
    <numFmt numFmtId="165" formatCode="d\ mmm\ yyyy"/>
    <numFmt numFmtId="166" formatCode="\$#,##0"/>
    <numFmt numFmtId="167" formatCode="0"/>
    <numFmt numFmtId="168" formatCode="mmm\ yy"/>
    <numFmt numFmtId="169" formatCode="0;\-0;\-"/>
    <numFmt numFmtId="170" formatCode="0%"/>
    <numFmt numFmtId="171" formatCode="\$#,##0;&quot;($&quot;#,##0\);\-"/>
  </numFmts>
  <fonts count="16">
    <font>
      <sz val="11"/>
      <color theme="1"/>
      <name val="Calibri"/>
      <family val="2"/>
      <charset val="1"/>
    </font>
    <font>
      <sz val="10"/>
      <name val="Arial"/>
      <family val="0"/>
    </font>
    <font>
      <sz val="10"/>
      <name val="Arial"/>
      <family val="0"/>
    </font>
    <font>
      <sz val="10"/>
      <name val="Arial"/>
      <family val="0"/>
    </font>
    <font>
      <b val="true"/>
      <sz val="22"/>
      <color rgb="FF19211D"/>
      <name val="Arial"/>
      <family val="0"/>
      <charset val="1"/>
    </font>
    <font>
      <b val="true"/>
      <sz val="10"/>
      <color rgb="FFB51D3A"/>
      <name val="Arial"/>
      <family val="0"/>
      <charset val="1"/>
    </font>
    <font>
      <sz val="11"/>
      <color rgb="FF19211D"/>
      <name val="Arial"/>
      <family val="0"/>
      <charset val="1"/>
    </font>
    <font>
      <b val="true"/>
      <sz val="12"/>
      <color rgb="FFB51D3A"/>
      <name val="Arial"/>
      <family val="0"/>
      <charset val="1"/>
    </font>
    <font>
      <b val="true"/>
      <sz val="10"/>
      <color rgb="FF19211D"/>
      <name val="Arial"/>
      <family val="0"/>
      <charset val="1"/>
    </font>
    <font>
      <sz val="10"/>
      <color rgb="FF19211D"/>
      <name val="Arial"/>
      <family val="0"/>
      <charset val="1"/>
    </font>
    <font>
      <b val="true"/>
      <sz val="10"/>
      <color rgb="FF0000FF"/>
      <name val="Arial"/>
      <family val="0"/>
      <charset val="1"/>
    </font>
    <font>
      <u val="single"/>
      <sz val="10"/>
      <color rgb="FFB51D3A"/>
      <name val="Arial"/>
      <family val="0"/>
      <charset val="1"/>
    </font>
    <font>
      <b val="true"/>
      <sz val="10"/>
      <color rgb="FFFFFFFF"/>
      <name val="Arial"/>
      <family val="0"/>
      <charset val="1"/>
    </font>
    <font>
      <b val="true"/>
      <sz val="16"/>
      <color rgb="FF19211D"/>
      <name val="Arial"/>
      <family val="0"/>
      <charset val="1"/>
    </font>
    <font>
      <i val="true"/>
      <sz val="9"/>
      <color rgb="FF526059"/>
      <name val="Arial"/>
      <family val="0"/>
      <charset val="1"/>
    </font>
    <font>
      <sz val="10"/>
      <color rgb="FF0000FF"/>
      <name val="Arial"/>
      <family val="0"/>
      <charset val="1"/>
    </font>
  </fonts>
  <fills count="6">
    <fill>
      <patternFill patternType="none"/>
    </fill>
    <fill>
      <patternFill patternType="gray125"/>
    </fill>
    <fill>
      <patternFill patternType="solid">
        <fgColor rgb="FFF3F5F2"/>
        <bgColor rgb="FFFFFFFF"/>
      </patternFill>
    </fill>
    <fill>
      <patternFill patternType="solid">
        <fgColor rgb="FF19211D"/>
        <bgColor rgb="FF003300"/>
      </patternFill>
    </fill>
    <fill>
      <patternFill patternType="solid">
        <fgColor rgb="FF526059"/>
        <bgColor rgb="FF1E6B3A"/>
      </patternFill>
    </fill>
    <fill>
      <patternFill patternType="solid">
        <fgColor rgb="FFFFFFFF"/>
        <bgColor rgb="FFF3F5F2"/>
      </patternFill>
    </fill>
  </fills>
  <borders count="2">
    <border diagonalUp="false" diagonalDown="false">
      <left/>
      <right/>
      <top/>
      <bottom/>
      <diagonal/>
    </border>
    <border diagonalUp="false" diagonalDown="false">
      <left style="thin">
        <color rgb="FFCBD3CE"/>
      </left>
      <right style="thin">
        <color rgb="FFCBD3CE"/>
      </right>
      <top style="thin">
        <color rgb="FFCBD3CE"/>
      </top>
      <bottom style="thin">
        <color rgb="FFCB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top" textRotation="0" wrapText="true" indent="0" shrinkToFit="false"/>
      <protection locked="true" hidden="false"/>
    </xf>
    <xf numFmtId="164" fontId="9" fillId="0" borderId="0" xfId="0" applyFont="true" applyBorder="false" applyAlignment="true" applyProtection="true">
      <alignment horizontal="general" vertical="top" textRotation="0" wrapText="true" indent="0" shrinkToFit="false"/>
      <protection locked="true" hidden="false"/>
    </xf>
    <xf numFmtId="164" fontId="8" fillId="0" borderId="1" xfId="0" applyFont="true" applyBorder="true" applyAlignment="true" applyProtection="true">
      <alignment horizontal="general" vertical="top" textRotation="0" wrapText="true" indent="0" shrinkToFit="false"/>
      <protection locked="true" hidden="false"/>
    </xf>
    <xf numFmtId="164" fontId="8" fillId="2" borderId="1" xfId="0" applyFont="true" applyBorder="true" applyAlignment="true" applyProtection="true">
      <alignment horizontal="general" vertical="top" textRotation="0" wrapText="tru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3" borderId="1" xfId="0" applyFont="true" applyBorder="true" applyAlignment="true" applyProtection="true">
      <alignment horizontal="center" vertical="center" textRotation="0" wrapText="true" indent="0" shrinkToFit="false"/>
      <protection locked="true" hidden="false"/>
    </xf>
    <xf numFmtId="164" fontId="12" fillId="4" borderId="1" xfId="0" applyFont="true" applyBorder="true" applyAlignment="true" applyProtection="true">
      <alignment horizontal="center" vertical="center" textRotation="0" wrapText="true" indent="0" shrinkToFit="false"/>
      <protection locked="true" hidden="false"/>
    </xf>
    <xf numFmtId="165" fontId="9" fillId="0" borderId="1" xfId="0" applyFont="true" applyBorder="true" applyAlignment="true" applyProtection="true">
      <alignment horizontal="general" vertical="center" textRotation="0" wrapText="false" indent="0" shrinkToFit="false"/>
      <protection locked="true" hidden="false"/>
    </xf>
    <xf numFmtId="164" fontId="9" fillId="0" borderId="1" xfId="0" applyFont="true" applyBorder="true" applyAlignment="true" applyProtection="true">
      <alignment horizontal="general" vertical="center" textRotation="0" wrapText="false" indent="0" shrinkToFit="false"/>
      <protection locked="true" hidden="false"/>
    </xf>
    <xf numFmtId="164" fontId="9" fillId="2" borderId="1" xfId="0" applyFont="true" applyBorder="true" applyAlignment="true" applyProtection="true">
      <alignment horizontal="general" vertical="center" textRotation="0" wrapText="false" indent="0" shrinkToFit="false"/>
      <protection locked="true" hidden="false"/>
    </xf>
    <xf numFmtId="166" fontId="9" fillId="0" borderId="1" xfId="0" applyFont="true" applyBorder="true" applyAlignment="true" applyProtection="true">
      <alignment horizontal="general" vertical="center" textRotation="0" wrapText="false" indent="0" shrinkToFit="false"/>
      <protection locked="true" hidden="false"/>
    </xf>
    <xf numFmtId="167" fontId="9" fillId="2" borderId="1" xfId="0" applyFont="true" applyBorder="true" applyAlignment="true" applyProtection="true">
      <alignment horizontal="general" vertical="center" textRotation="0" wrapText="false" indent="0" shrinkToFit="false"/>
      <protection locked="true" hidden="false"/>
    </xf>
    <xf numFmtId="168" fontId="9" fillId="2" borderId="1" xfId="0" applyFont="true" applyBorder="true" applyAlignment="true" applyProtection="true">
      <alignment horizontal="general" vertical="center"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left" vertical="bottom" textRotation="0" wrapText="false" indent="0" shrinkToFit="false"/>
      <protection locked="true" hidden="false"/>
    </xf>
    <xf numFmtId="169" fontId="9" fillId="0" borderId="1" xfId="0" applyFont="true" applyBorder="true" applyAlignment="true" applyProtection="true">
      <alignment horizontal="general" vertical="bottom" textRotation="0" wrapText="false" indent="0" shrinkToFit="false"/>
      <protection locked="true" hidden="false"/>
    </xf>
    <xf numFmtId="170" fontId="9" fillId="0" borderId="1" xfId="0" applyFont="true" applyBorder="true" applyAlignment="true" applyProtection="true">
      <alignment horizontal="general" vertical="bottom" textRotation="0" wrapText="false" indent="0" shrinkToFit="false"/>
      <protection locked="true" hidden="false"/>
    </xf>
    <xf numFmtId="171" fontId="9" fillId="0" borderId="1" xfId="0" applyFont="true" applyBorder="true" applyAlignment="true" applyProtection="true">
      <alignment horizontal="general" vertical="bottom" textRotation="0" wrapText="false" indent="0" shrinkToFit="false"/>
      <protection locked="true" hidden="false"/>
    </xf>
    <xf numFmtId="169" fontId="8" fillId="2" borderId="1" xfId="0" applyFont="true" applyBorder="true" applyAlignment="true" applyProtection="true">
      <alignment horizontal="general" vertical="bottom" textRotation="0" wrapText="false" indent="0" shrinkToFit="false"/>
      <protection locked="true" hidden="false"/>
    </xf>
    <xf numFmtId="170" fontId="8" fillId="2" borderId="1" xfId="0" applyFont="true" applyBorder="true" applyAlignment="true" applyProtection="true">
      <alignment horizontal="general" vertical="bottom" textRotation="0" wrapText="false" indent="0" shrinkToFit="false"/>
      <protection locked="true" hidden="false"/>
    </xf>
    <xf numFmtId="171" fontId="8" fillId="2" borderId="1" xfId="0" applyFont="true" applyBorder="true" applyAlignment="true" applyProtection="true">
      <alignment horizontal="general" vertical="bottom" textRotation="0" wrapText="false" indent="0" shrinkToFit="false"/>
      <protection locked="true" hidden="false"/>
    </xf>
    <xf numFmtId="168" fontId="9" fillId="0" borderId="1" xfId="0" applyFont="true" applyBorder="true" applyAlignment="true" applyProtection="true">
      <alignment horizontal="left" vertical="bottom" textRotation="0" wrapText="false" indent="0" shrinkToFit="false"/>
      <protection locked="true" hidden="false"/>
    </xf>
    <xf numFmtId="164" fontId="12" fillId="3" borderId="1" xfId="0" applyFont="true" applyBorder="true" applyAlignment="true" applyProtection="true">
      <alignment horizontal="general" vertical="center" textRotation="0" wrapText="true" indent="0" shrinkToFit="false"/>
      <protection locked="true" hidden="false"/>
    </xf>
    <xf numFmtId="164" fontId="12" fillId="3" borderId="1" xfId="0" applyFont="true" applyBorder="true" applyAlignment="true" applyProtection="true">
      <alignment horizontal="general" vertical="bottom" textRotation="0" wrapText="false" indent="0" shrinkToFit="false"/>
      <protection locked="true" hidden="false"/>
    </xf>
    <xf numFmtId="164" fontId="9" fillId="5" borderId="1"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7" fontId="15" fillId="0" borderId="1" xfId="0" applyFont="true" applyBorder="true" applyAlignment="true" applyProtection="true">
      <alignment horizontal="general" vertical="bottom" textRotation="0" wrapText="false" indent="0" shrinkToFit="false"/>
      <protection locked="true" hidden="false"/>
    </xf>
    <xf numFmtId="164" fontId="14" fillId="0" borderId="0" xfId="0" applyFont="true" applyBorder="true" applyAlignment="true" applyProtection="tru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19211D"/>
          <bgColor rgb="FF000000"/>
        </patternFill>
      </fill>
    </dxf>
    <dxf>
      <fill>
        <patternFill patternType="solid">
          <bgColor rgb="FF000000"/>
        </patternFill>
      </fill>
    </dxf>
    <dxf>
      <fill>
        <patternFill patternType="solid">
          <fgColor rgb="FFFFFFFF"/>
          <bgColor rgb="FF000000"/>
        </patternFill>
      </fill>
    </dxf>
    <dxf>
      <fill>
        <patternFill patternType="solid">
          <fgColor rgb="FFDCEFE3"/>
          <bgColor rgb="FF000000"/>
        </patternFill>
      </fill>
    </dxf>
    <dxf>
      <fill>
        <patternFill patternType="solid">
          <fgColor rgb="FF1E6B3A"/>
          <bgColor rgb="FF000000"/>
        </patternFill>
      </fill>
    </dxf>
    <dxf>
      <fill>
        <patternFill patternType="solid">
          <fgColor rgb="FF526059"/>
          <bgColor rgb="FF000000"/>
        </patternFill>
      </fill>
    </dxf>
    <dxf>
      <fill>
        <patternFill patternType="solid">
          <fgColor rgb="FFF3F5F2"/>
          <bgColor rgb="FF000000"/>
        </patternFill>
      </fill>
    </dxf>
    <dxf>
      <fill>
        <patternFill patternType="solid">
          <fgColor rgb="FFF4C7CF"/>
          <bgColor rgb="FF000000"/>
        </patternFill>
      </fill>
    </dxf>
    <dxf>
      <fill>
        <patternFill patternType="solid">
          <fgColor rgb="FF8E1630"/>
          <bgColor rgb="FF000000"/>
        </patternFill>
      </fill>
    </dxf>
    <dxf>
      <font>
        <name val="Arial"/>
        <charset val="1"/>
        <family val="0"/>
        <b val="1"/>
        <color rgb="FF8E1630"/>
        <sz val="10"/>
      </font>
      <fill>
        <patternFill>
          <bgColor rgb="FFF4C7CF"/>
        </patternFill>
      </fill>
    </dxf>
    <dxf>
      <font>
        <name val="Arial"/>
        <charset val="1"/>
        <family val="0"/>
        <b val="1"/>
        <color rgb="FF7A5200"/>
        <sz val="10"/>
      </font>
      <fill>
        <patternFill>
          <bgColor rgb="FFFFF1C7"/>
        </patternFill>
      </fill>
    </dxf>
    <dxf>
      <font>
        <name val="Arial"/>
        <charset val="1"/>
        <family val="0"/>
        <b val="1"/>
        <color rgb="FF1E6B3A"/>
        <sz val="10"/>
      </font>
      <fill>
        <patternFill>
          <bgColor rgb="FFDCEFE3"/>
        </patternFill>
      </fill>
    </dxf>
  </dxfs>
  <colors>
    <indexedColors>
      <rgbColor rgb="FF000000"/>
      <rgbColor rgb="FFFFFFFF"/>
      <rgbColor rgb="FFFF0000"/>
      <rgbColor rgb="FF00FF00"/>
      <rgbColor rgb="FF0000FF"/>
      <rgbColor rgb="FFFFFF00"/>
      <rgbColor rgb="FFFF00FF"/>
      <rgbColor rgb="FF00FFFF"/>
      <rgbColor rgb="FF8E1630"/>
      <rgbColor rgb="FF1E6B3A"/>
      <rgbColor rgb="FF000080"/>
      <rgbColor rgb="FF808000"/>
      <rgbColor rgb="FF800080"/>
      <rgbColor rgb="FF008080"/>
      <rgbColor rgb="FFCBD3CE"/>
      <rgbColor rgb="FF808080"/>
      <rgbColor rgb="FF9999FF"/>
      <rgbColor rgb="FFB51D3A"/>
      <rgbColor rgb="FFFFF1C7"/>
      <rgbColor rgb="FFF3F5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E3"/>
      <rgbColor rgb="FFFFFF99"/>
      <rgbColor rgb="FF99CCFF"/>
      <rgbColor rgb="FFFF99CC"/>
      <rgbColor rgb="FFCC99FF"/>
      <rgbColor rgb="FFF4C7CF"/>
      <rgbColor rgb="FF3366FF"/>
      <rgbColor rgb="FF33CCCC"/>
      <rgbColor rgb="FF99CC00"/>
      <rgbColor rgb="FFFFCC00"/>
      <rgbColor rgb="FFFF9900"/>
      <rgbColor rgb="FFFF6600"/>
      <rgbColor rgb="FF526059"/>
      <rgbColor rgb="FF8A948E"/>
      <rgbColor rgb="FF003366"/>
      <rgbColor rgb="FF339966"/>
      <rgbColor rgb="FF003300"/>
      <rgbColor rgb="FF333300"/>
      <rgbColor rgb="FF7A5200"/>
      <rgbColor rgb="FF993366"/>
      <rgbColor rgb="FF333399"/>
      <rgbColor rgb="FF19211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1618560</xdr:colOff>
      <xdr:row>3</xdr:row>
      <xdr:rowOff>113400</xdr:rowOff>
    </xdr:to>
    <xdr:pic>
      <xdr:nvPicPr>
        <xdr:cNvPr id="0" name="Image 1" descr="Picture"/>
        <xdr:cNvPicPr/>
      </xdr:nvPicPr>
      <xdr:blipFill>
        <a:blip r:embed="rId1"/>
        <a:stretch/>
      </xdr:blipFill>
      <xdr:spPr>
        <a:xfrm>
          <a:off x="211320" y="190440"/>
          <a:ext cx="1618560" cy="4946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lubpilot.au/resources/gym-lead-tracker" TargetMode="External"/><Relationship Id="rId2" Type="http://schemas.openxmlformats.org/officeDocument/2006/relationships/hyperlink" Target="https://clubpilot.au/app/start-trial?source=resources/gym-lead-tracker"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51D3A"/>
    <pageSetUpPr fitToPage="true"/>
  </sheetPr>
  <dimension ref="B6:C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8"/>
    <col collapsed="false" customWidth="true" hidden="false" outlineLevel="0" max="3" min="3" style="1" width="86"/>
  </cols>
  <sheetData>
    <row r="6" customFormat="false" ht="26.8" hidden="false" customHeight="false" outlineLevel="0" collapsed="false">
      <c r="B6" s="2" t="s">
        <v>0</v>
      </c>
    </row>
    <row r="7" customFormat="false" ht="15" hidden="false" customHeight="false" outlineLevel="0" collapsed="false">
      <c r="B7" s="3" t="s">
        <v>1</v>
      </c>
    </row>
    <row r="9" customFormat="false" ht="24" hidden="false" customHeight="true" outlineLevel="0" collapsed="false">
      <c r="B9" s="4" t="s">
        <v>2</v>
      </c>
      <c r="C9" s="4"/>
    </row>
    <row r="10" customFormat="false" ht="15" hidden="false" customHeight="false" outlineLevel="0" collapsed="false">
      <c r="B10" s="4"/>
      <c r="C10" s="4"/>
    </row>
    <row r="12" customFormat="false" ht="15" hidden="false" customHeight="false" outlineLevel="0" collapsed="false">
      <c r="B12" s="5" t="s">
        <v>3</v>
      </c>
    </row>
    <row r="13" customFormat="false" ht="30" hidden="false" customHeight="true" outlineLevel="0" collapsed="false">
      <c r="B13" s="6" t="s">
        <v>4</v>
      </c>
      <c r="C13" s="7" t="s">
        <v>5</v>
      </c>
    </row>
    <row r="14" customFormat="false" ht="30" hidden="false" customHeight="true" outlineLevel="0" collapsed="false">
      <c r="B14" s="6" t="s">
        <v>6</v>
      </c>
      <c r="C14" s="7" t="s">
        <v>7</v>
      </c>
    </row>
    <row r="15" customFormat="false" ht="15" hidden="false" customHeight="true" outlineLevel="0" collapsed="false">
      <c r="B15" s="6" t="s">
        <v>8</v>
      </c>
      <c r="C15" s="7" t="s">
        <v>9</v>
      </c>
    </row>
    <row r="17" customFormat="false" ht="15" hidden="false" customHeight="false" outlineLevel="0" collapsed="false">
      <c r="B17" s="5" t="s">
        <v>10</v>
      </c>
    </row>
    <row r="18" customFormat="false" ht="15" hidden="false" customHeight="true" outlineLevel="0" collapsed="false">
      <c r="B18" s="6" t="s">
        <v>11</v>
      </c>
      <c r="C18" s="7" t="s">
        <v>12</v>
      </c>
    </row>
    <row r="19" customFormat="false" ht="15" hidden="false" customHeight="true" outlineLevel="0" collapsed="false">
      <c r="B19" s="6" t="s">
        <v>13</v>
      </c>
      <c r="C19" s="7" t="s">
        <v>14</v>
      </c>
    </row>
    <row r="20" customFormat="false" ht="15" hidden="false" customHeight="true" outlineLevel="0" collapsed="false">
      <c r="B20" s="6" t="s">
        <v>15</v>
      </c>
      <c r="C20" s="7" t="s">
        <v>16</v>
      </c>
    </row>
    <row r="21" customFormat="false" ht="45" hidden="false" customHeight="true" outlineLevel="0" collapsed="false">
      <c r="B21" s="6" t="s">
        <v>17</v>
      </c>
      <c r="C21" s="7" t="s">
        <v>18</v>
      </c>
    </row>
    <row r="22" customFormat="false" ht="15" hidden="false" customHeight="true" outlineLevel="0" collapsed="false">
      <c r="B22" s="6" t="s">
        <v>19</v>
      </c>
      <c r="C22" s="7" t="s">
        <v>20</v>
      </c>
    </row>
    <row r="24" customFormat="false" ht="15" hidden="false" customHeight="false" outlineLevel="0" collapsed="false">
      <c r="B24" s="5" t="s">
        <v>21</v>
      </c>
    </row>
    <row r="25" customFormat="false" ht="15" hidden="false" customHeight="true" outlineLevel="0" collapsed="false">
      <c r="B25" s="8" t="s">
        <v>22</v>
      </c>
      <c r="C25" s="7" t="s">
        <v>23</v>
      </c>
    </row>
    <row r="26" customFormat="false" ht="15" hidden="false" customHeight="true" outlineLevel="0" collapsed="false">
      <c r="B26" s="9" t="s">
        <v>24</v>
      </c>
      <c r="C26" s="7" t="s">
        <v>25</v>
      </c>
    </row>
    <row r="27" customFormat="false" ht="15" hidden="false" customHeight="true" outlineLevel="0" collapsed="false">
      <c r="B27" s="10" t="s">
        <v>26</v>
      </c>
      <c r="C27" s="7" t="s">
        <v>27</v>
      </c>
    </row>
    <row r="29" customFormat="false" ht="30" hidden="false" customHeight="true" outlineLevel="0" collapsed="false">
      <c r="B29" s="6" t="s">
        <v>28</v>
      </c>
      <c r="C29" s="7" t="s">
        <v>29</v>
      </c>
    </row>
    <row r="30" customFormat="false" ht="30" hidden="false" customHeight="true" outlineLevel="0" collapsed="false">
      <c r="B30" s="6" t="s">
        <v>30</v>
      </c>
      <c r="C30" s="7" t="s">
        <v>31</v>
      </c>
    </row>
    <row r="31" customFormat="false" ht="15" hidden="false" customHeight="true" outlineLevel="0" collapsed="false">
      <c r="B31" s="6" t="s">
        <v>32</v>
      </c>
      <c r="C31" s="11" t="s">
        <v>33</v>
      </c>
    </row>
  </sheetData>
  <mergeCells count="1">
    <mergeCell ref="B9:C10"/>
  </mergeCells>
  <hyperlinks>
    <hyperlink ref="B7" r:id="rId1" display="Free template from ClubPilot: clubpilot.au/resources"/>
    <hyperlink ref="C31" r:id="rId2" display="Start a 30-day free trial at clubpilot.au. No card required."/>
  </hyperlinks>
  <printOptions headings="false" gridLines="false" gridLinesSet="true" horizontalCentered="fals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&amp;LClubPilot gym lead tracker | clubpilot.au/resources&amp;RPage &amp;P of &amp;N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211D"/>
    <pageSetUpPr fitToPage="true"/>
  </sheetPr>
  <dimension ref="A1:P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0"/>
    <col collapsed="false" customWidth="true" hidden="false" outlineLevel="0" max="3" min="3" style="1" width="14"/>
    <col collapsed="false" customWidth="true" hidden="false" outlineLevel="0" max="4" min="4" style="1" width="24"/>
    <col collapsed="false" customWidth="true" hidden="false" outlineLevel="0" max="5" min="5" style="1" width="22"/>
    <col collapsed="false" customWidth="true" hidden="false" outlineLevel="0" max="6" min="6" style="1" width="20"/>
    <col collapsed="false" customWidth="true" hidden="false" outlineLevel="0" max="7" min="7" style="1" width="16"/>
    <col collapsed="false" customWidth="true" hidden="false" outlineLevel="0" max="8" min="8" style="1" width="13"/>
    <col collapsed="false" customWidth="true" hidden="false" outlineLevel="0" max="9" min="9" style="1" width="16"/>
    <col collapsed="false" customWidth="true" hidden="false" outlineLevel="0" max="10" min="10" style="1" width="13"/>
    <col collapsed="false" customWidth="true" hidden="false" outlineLevel="0" max="11" min="11" style="1" width="16"/>
    <col collapsed="false" customWidth="true" hidden="false" outlineLevel="0" max="12" min="12" style="1" width="12"/>
    <col collapsed="false" customWidth="true" hidden="false" outlineLevel="0" max="13" min="13" style="1" width="13"/>
    <col collapsed="false" customWidth="true" hidden="false" outlineLevel="0" max="14" min="14" style="1" width="9"/>
    <col collapsed="false" customWidth="true" hidden="false" outlineLevel="0" max="15" min="15" style="1" width="10"/>
    <col collapsed="false" customWidth="true" hidden="false" outlineLevel="0" max="16" min="16" style="1" width="32"/>
  </cols>
  <sheetData>
    <row r="1" customFormat="false" ht="39.75" hidden="false" customHeight="true" outlineLevel="0" collapsed="false">
      <c r="A1" s="12" t="s">
        <v>34</v>
      </c>
      <c r="B1" s="12" t="s">
        <v>35</v>
      </c>
      <c r="C1" s="12" t="s">
        <v>36</v>
      </c>
      <c r="D1" s="12" t="s">
        <v>37</v>
      </c>
      <c r="E1" s="12" t="s">
        <v>38</v>
      </c>
      <c r="F1" s="12" t="s">
        <v>39</v>
      </c>
      <c r="G1" s="12" t="s">
        <v>40</v>
      </c>
      <c r="H1" s="12" t="s">
        <v>41</v>
      </c>
      <c r="I1" s="12" t="s">
        <v>42</v>
      </c>
      <c r="J1" s="12" t="s">
        <v>43</v>
      </c>
      <c r="K1" s="13" t="s">
        <v>44</v>
      </c>
      <c r="L1" s="12" t="s">
        <v>45</v>
      </c>
      <c r="M1" s="12" t="s">
        <v>46</v>
      </c>
      <c r="N1" s="13" t="s">
        <v>47</v>
      </c>
      <c r="O1" s="13" t="s">
        <v>48</v>
      </c>
      <c r="P1" s="12" t="s">
        <v>49</v>
      </c>
    </row>
    <row r="2" customFormat="false" ht="15" hidden="false" customHeight="false" outlineLevel="0" collapsed="false">
      <c r="A2" s="14" t="n">
        <v>46267</v>
      </c>
      <c r="B2" s="15" t="s">
        <v>50</v>
      </c>
      <c r="C2" s="15" t="s">
        <v>51</v>
      </c>
      <c r="D2" s="15" t="s">
        <v>52</v>
      </c>
      <c r="E2" s="15" t="s">
        <v>53</v>
      </c>
      <c r="F2" s="15" t="s">
        <v>54</v>
      </c>
      <c r="G2" s="15" t="s">
        <v>55</v>
      </c>
      <c r="H2" s="15" t="s">
        <v>56</v>
      </c>
      <c r="I2" s="15" t="s">
        <v>57</v>
      </c>
      <c r="J2" s="14"/>
      <c r="K2" s="16" t="str">
        <f aca="true">IF(OR($A2="",$H2="Joined",$H2="Not interested"),"",IF($J2="",IF(TODAY()-$A2&gt;Lists!$L$2,"No follow-up set",""),IF($J2&lt;TODAY(),"Overdue",IF($J2=TODAY(),"Due today",""))))</f>
        <v/>
      </c>
      <c r="L2" s="14" t="n">
        <v>46267</v>
      </c>
      <c r="M2" s="17" t="n">
        <v>49</v>
      </c>
      <c r="N2" s="18" t="n">
        <f aca="false">IF(OR($A2="",$L2=""),"",MAX(0,$L2-$A2))</f>
        <v>0</v>
      </c>
      <c r="O2" s="19" t="n">
        <f aca="false">IF($A2="","",DATE(YEAR($A2),MONTH($A2),1))</f>
        <v>46266</v>
      </c>
      <c r="P2" s="15"/>
    </row>
    <row r="3" customFormat="false" ht="15" hidden="false" customHeight="false" outlineLevel="0" collapsed="false">
      <c r="A3" s="14" t="n">
        <v>46270</v>
      </c>
      <c r="B3" s="15" t="s">
        <v>58</v>
      </c>
      <c r="C3" s="15" t="s">
        <v>59</v>
      </c>
      <c r="D3" s="15" t="s">
        <v>60</v>
      </c>
      <c r="E3" s="15" t="s">
        <v>61</v>
      </c>
      <c r="F3" s="15" t="s">
        <v>54</v>
      </c>
      <c r="G3" s="15" t="s">
        <v>62</v>
      </c>
      <c r="H3" s="15" t="s">
        <v>56</v>
      </c>
      <c r="I3" s="15" t="s">
        <v>63</v>
      </c>
      <c r="J3" s="14"/>
      <c r="K3" s="16" t="str">
        <f aca="true">IF(OR($A3="",$H3="Joined",$H3="Not interested"),"",IF($J3="",IF(TODAY()-$A3&gt;Lists!$L$2,"No follow-up set",""),IF($J3&lt;TODAY(),"Overdue",IF($J3=TODAY(),"Due today",""))))</f>
        <v/>
      </c>
      <c r="L3" s="14" t="n">
        <v>46277</v>
      </c>
      <c r="M3" s="17" t="n">
        <v>89</v>
      </c>
      <c r="N3" s="18" t="n">
        <f aca="false">IF(OR($A3="",$L3=""),"",MAX(0,$L3-$A3))</f>
        <v>7</v>
      </c>
      <c r="O3" s="19" t="n">
        <f aca="false">IF($A3="","",DATE(YEAR($A3),MONTH($A3),1))</f>
        <v>46266</v>
      </c>
      <c r="P3" s="15"/>
    </row>
    <row r="4" customFormat="false" ht="15" hidden="false" customHeight="false" outlineLevel="0" collapsed="false">
      <c r="A4" s="14" t="n">
        <v>46274</v>
      </c>
      <c r="B4" s="15" t="s">
        <v>64</v>
      </c>
      <c r="C4" s="15" t="s">
        <v>65</v>
      </c>
      <c r="D4" s="15" t="s">
        <v>66</v>
      </c>
      <c r="E4" s="15" t="s">
        <v>67</v>
      </c>
      <c r="F4" s="15" t="s">
        <v>68</v>
      </c>
      <c r="G4" s="15" t="s">
        <v>69</v>
      </c>
      <c r="H4" s="15" t="s">
        <v>70</v>
      </c>
      <c r="I4" s="15" t="s">
        <v>63</v>
      </c>
      <c r="J4" s="14"/>
      <c r="K4" s="16" t="str">
        <f aca="true">IF(OR($A4="",$H4="Joined",$H4="Not interested"),"",IF($J4="",IF(TODAY()-$A4&gt;Lists!$L$2,"No follow-up set",""),IF($J4&lt;TODAY(),"Overdue",IF($J4=TODAY(),"Due today",""))))</f>
        <v/>
      </c>
      <c r="L4" s="14"/>
      <c r="M4" s="17"/>
      <c r="N4" s="18" t="str">
        <f aca="false">IF(OR($A4="",$L4=""),"",MAX(0,$L4-$A4))</f>
        <v/>
      </c>
      <c r="O4" s="19" t="n">
        <f aca="false">IF($A4="","",DATE(YEAR($A4),MONTH($A4),1))</f>
        <v>46266</v>
      </c>
      <c r="P4" s="15"/>
    </row>
    <row r="5" customFormat="false" ht="15" hidden="false" customHeight="false" outlineLevel="0" collapsed="false">
      <c r="A5" s="14" t="n">
        <v>46279</v>
      </c>
      <c r="B5" s="15" t="s">
        <v>71</v>
      </c>
      <c r="C5" s="15" t="s">
        <v>72</v>
      </c>
      <c r="D5" s="15" t="s">
        <v>73</v>
      </c>
      <c r="E5" s="15" t="s">
        <v>74</v>
      </c>
      <c r="F5" s="15" t="s">
        <v>54</v>
      </c>
      <c r="G5" s="15" t="s">
        <v>55</v>
      </c>
      <c r="H5" s="15" t="s">
        <v>56</v>
      </c>
      <c r="I5" s="15" t="s">
        <v>75</v>
      </c>
      <c r="J5" s="14"/>
      <c r="K5" s="16" t="str">
        <f aca="true">IF(OR($A5="",$H5="Joined",$H5="Not interested"),"",IF($J5="",IF(TODAY()-$A5&gt;Lists!$L$2,"No follow-up set",""),IF($J5&lt;TODAY(),"Overdue",IF($J5=TODAY(),"Due today",""))))</f>
        <v/>
      </c>
      <c r="L5" s="14" t="n">
        <v>46281</v>
      </c>
      <c r="M5" s="17" t="n">
        <v>49</v>
      </c>
      <c r="N5" s="18" t="n">
        <f aca="false">IF(OR($A5="",$L5=""),"",MAX(0,$L5-$A5))</f>
        <v>2</v>
      </c>
      <c r="O5" s="19" t="n">
        <f aca="false">IF($A5="","",DATE(YEAR($A5),MONTH($A5),1))</f>
        <v>46266</v>
      </c>
      <c r="P5" s="15"/>
    </row>
    <row r="6" customFormat="false" ht="15" hidden="false" customHeight="false" outlineLevel="0" collapsed="false">
      <c r="A6" s="14" t="n">
        <v>46285</v>
      </c>
      <c r="B6" s="15" t="s">
        <v>76</v>
      </c>
      <c r="C6" s="15" t="s">
        <v>77</v>
      </c>
      <c r="D6" s="15" t="s">
        <v>78</v>
      </c>
      <c r="E6" s="15" t="s">
        <v>79</v>
      </c>
      <c r="F6" s="15" t="s">
        <v>68</v>
      </c>
      <c r="G6" s="15" t="s">
        <v>55</v>
      </c>
      <c r="H6" s="15" t="s">
        <v>80</v>
      </c>
      <c r="I6" s="15" t="s">
        <v>63</v>
      </c>
      <c r="J6" s="14" t="n">
        <v>46315</v>
      </c>
      <c r="K6" s="16" t="str">
        <f aca="true">IF(OR($A6="",$H6="Joined",$H6="Not interested"),"",IF($J6="",IF(TODAY()-$A6&gt;Lists!$L$2,"No follow-up set",""),IF($J6&lt;TODAY(),"Overdue",IF($J6=TODAY(),"Due today",""))))</f>
        <v>Overdue</v>
      </c>
      <c r="L6" s="14"/>
      <c r="M6" s="17"/>
      <c r="N6" s="18" t="str">
        <f aca="false">IF(OR($A6="",$L6=""),"",MAX(0,$L6-$A6))</f>
        <v/>
      </c>
      <c r="O6" s="19" t="n">
        <f aca="false">IF($A6="","",DATE(YEAR($A6),MONTH($A6),1))</f>
        <v>46266</v>
      </c>
      <c r="P6" s="15"/>
    </row>
    <row r="7" customFormat="false" ht="15" hidden="false" customHeight="false" outlineLevel="0" collapsed="false">
      <c r="A7" s="14" t="n">
        <v>46293</v>
      </c>
      <c r="B7" s="15" t="s">
        <v>81</v>
      </c>
      <c r="C7" s="15" t="s">
        <v>82</v>
      </c>
      <c r="D7" s="15" t="s">
        <v>83</v>
      </c>
      <c r="E7" s="15" t="s">
        <v>84</v>
      </c>
      <c r="F7" s="15" t="s">
        <v>54</v>
      </c>
      <c r="G7" s="15" t="s">
        <v>55</v>
      </c>
      <c r="H7" s="15" t="s">
        <v>56</v>
      </c>
      <c r="I7" s="15" t="s">
        <v>57</v>
      </c>
      <c r="J7" s="14"/>
      <c r="K7" s="16" t="str">
        <f aca="true">IF(OR($A7="",$H7="Joined",$H7="Not interested"),"",IF($J7="",IF(TODAY()-$A7&gt;Lists!$L$2,"No follow-up set",""),IF($J7&lt;TODAY(),"Overdue",IF($J7=TODAY(),"Due today",""))))</f>
        <v/>
      </c>
      <c r="L7" s="14" t="n">
        <v>46298</v>
      </c>
      <c r="M7" s="17" t="n">
        <v>52</v>
      </c>
      <c r="N7" s="18" t="n">
        <f aca="false">IF(OR($A7="",$L7=""),"",MAX(0,$L7-$A7))</f>
        <v>5</v>
      </c>
      <c r="O7" s="19" t="n">
        <f aca="false">IF($A7="","",DATE(YEAR($A7),MONTH($A7),1))</f>
        <v>46266</v>
      </c>
      <c r="P7" s="15"/>
    </row>
    <row r="8" customFormat="false" ht="15" hidden="false" customHeight="false" outlineLevel="0" collapsed="false">
      <c r="A8" s="14" t="n">
        <v>46298</v>
      </c>
      <c r="B8" s="15" t="s">
        <v>85</v>
      </c>
      <c r="C8" s="15" t="s">
        <v>86</v>
      </c>
      <c r="D8" s="15" t="s">
        <v>87</v>
      </c>
      <c r="E8" s="15" t="s">
        <v>67</v>
      </c>
      <c r="F8" s="15" t="s">
        <v>54</v>
      </c>
      <c r="G8" s="15" t="s">
        <v>69</v>
      </c>
      <c r="H8" s="15" t="s">
        <v>88</v>
      </c>
      <c r="I8" s="15" t="s">
        <v>63</v>
      </c>
      <c r="J8" s="14" t="n">
        <v>46325</v>
      </c>
      <c r="K8" s="16" t="str">
        <f aca="true">IF(OR($A8="",$H8="Joined",$H8="Not interested"),"",IF($J8="",IF(TODAY()-$A8&gt;Lists!$L$2,"No follow-up set",""),IF($J8&lt;TODAY(),"Overdue",IF($J8=TODAY(),"Due today",""))))</f>
        <v/>
      </c>
      <c r="L8" s="14"/>
      <c r="M8" s="17"/>
      <c r="N8" s="18" t="str">
        <f aca="false">IF(OR($A8="",$L8=""),"",MAX(0,$L8-$A8))</f>
        <v/>
      </c>
      <c r="O8" s="19" t="n">
        <f aca="false">IF($A8="","",DATE(YEAR($A8),MONTH($A8),1))</f>
        <v>46296</v>
      </c>
      <c r="P8" s="15"/>
    </row>
    <row r="9" customFormat="false" ht="15" hidden="false" customHeight="false" outlineLevel="0" collapsed="false">
      <c r="A9" s="14" t="n">
        <v>46303</v>
      </c>
      <c r="B9" s="15" t="s">
        <v>89</v>
      </c>
      <c r="C9" s="15" t="s">
        <v>90</v>
      </c>
      <c r="D9" s="15" t="s">
        <v>91</v>
      </c>
      <c r="E9" s="15" t="s">
        <v>92</v>
      </c>
      <c r="F9" s="15" t="s">
        <v>68</v>
      </c>
      <c r="G9" s="15" t="s">
        <v>92</v>
      </c>
      <c r="H9" s="15" t="s">
        <v>93</v>
      </c>
      <c r="I9" s="15" t="s">
        <v>75</v>
      </c>
      <c r="J9" s="14" t="n">
        <v>46330</v>
      </c>
      <c r="K9" s="16" t="str">
        <f aca="true">IF(OR($A9="",$H9="Joined",$H9="Not interested"),"",IF($J9="",IF(TODAY()-$A9&gt;Lists!$L$2,"No follow-up set",""),IF($J9&lt;TODAY(),"Overdue",IF($J9=TODAY(),"Due today",""))))</f>
        <v/>
      </c>
      <c r="L9" s="14"/>
      <c r="M9" s="17"/>
      <c r="N9" s="18" t="str">
        <f aca="false">IF(OR($A9="",$L9=""),"",MAX(0,$L9-$A9))</f>
        <v/>
      </c>
      <c r="O9" s="19" t="n">
        <f aca="false">IF($A9="","",DATE(YEAR($A9),MONTH($A9),1))</f>
        <v>46296</v>
      </c>
      <c r="P9" s="15"/>
    </row>
    <row r="10" customFormat="false" ht="15" hidden="false" customHeight="false" outlineLevel="0" collapsed="false">
      <c r="A10" s="14" t="n">
        <v>46310</v>
      </c>
      <c r="B10" s="15" t="s">
        <v>94</v>
      </c>
      <c r="C10" s="15" t="s">
        <v>95</v>
      </c>
      <c r="D10" s="15" t="s">
        <v>96</v>
      </c>
      <c r="E10" s="15" t="s">
        <v>53</v>
      </c>
      <c r="F10" s="15" t="s">
        <v>68</v>
      </c>
      <c r="G10" s="15" t="s">
        <v>55</v>
      </c>
      <c r="H10" s="15" t="s">
        <v>56</v>
      </c>
      <c r="I10" s="15" t="s">
        <v>57</v>
      </c>
      <c r="J10" s="14"/>
      <c r="K10" s="16" t="str">
        <f aca="true">IF(OR($A10="",$H10="Joined",$H10="Not interested"),"",IF($J10="",IF(TODAY()-$A10&gt;Lists!$L$2,"No follow-up set",""),IF($J10&lt;TODAY(),"Overdue",IF($J10=TODAY(),"Due today",""))))</f>
        <v/>
      </c>
      <c r="L10" s="14" t="n">
        <v>46310</v>
      </c>
      <c r="M10" s="17" t="n">
        <v>45</v>
      </c>
      <c r="N10" s="18" t="n">
        <f aca="false">IF(OR($A10="",$L10=""),"",MAX(0,$L10-$A10))</f>
        <v>0</v>
      </c>
      <c r="O10" s="19" t="n">
        <f aca="false">IF($A10="","",DATE(YEAR($A10),MONTH($A10),1))</f>
        <v>46296</v>
      </c>
      <c r="P10" s="15"/>
    </row>
    <row r="11" customFormat="false" ht="15" hidden="false" customHeight="false" outlineLevel="0" collapsed="false">
      <c r="A11" s="14" t="n">
        <v>46314</v>
      </c>
      <c r="B11" s="15" t="s">
        <v>97</v>
      </c>
      <c r="C11" s="15" t="s">
        <v>98</v>
      </c>
      <c r="D11" s="15" t="s">
        <v>99</v>
      </c>
      <c r="E11" s="15" t="s">
        <v>61</v>
      </c>
      <c r="F11" s="15" t="s">
        <v>54</v>
      </c>
      <c r="G11" s="15" t="s">
        <v>62</v>
      </c>
      <c r="H11" s="15" t="s">
        <v>93</v>
      </c>
      <c r="I11" s="15" t="s">
        <v>63</v>
      </c>
      <c r="J11" s="14" t="n">
        <v>46318</v>
      </c>
      <c r="K11" s="16" t="str">
        <f aca="true">IF(OR($A11="",$H11="Joined",$H11="Not interested"),"",IF($J11="",IF(TODAY()-$A11&gt;Lists!$L$2,"No follow-up set",""),IF($J11&lt;TODAY(),"Overdue",IF($J11=TODAY(),"Due today",""))))</f>
        <v>Overdue</v>
      </c>
      <c r="L11" s="14"/>
      <c r="M11" s="17"/>
      <c r="N11" s="18" t="str">
        <f aca="false">IF(OR($A11="",$L11=""),"",MAX(0,$L11-$A11))</f>
        <v/>
      </c>
      <c r="O11" s="19" t="n">
        <f aca="false">IF($A11="","",DATE(YEAR($A11),MONTH($A11),1))</f>
        <v>46296</v>
      </c>
      <c r="P11" s="15"/>
    </row>
    <row r="12" customFormat="false" ht="15" hidden="false" customHeight="false" outlineLevel="0" collapsed="false">
      <c r="A12" s="14" t="n">
        <v>46317</v>
      </c>
      <c r="B12" s="15" t="s">
        <v>100</v>
      </c>
      <c r="C12" s="15" t="s">
        <v>101</v>
      </c>
      <c r="D12" s="15" t="s">
        <v>102</v>
      </c>
      <c r="E12" s="15" t="s">
        <v>79</v>
      </c>
      <c r="F12" s="15" t="s">
        <v>68</v>
      </c>
      <c r="G12" s="15" t="s">
        <v>55</v>
      </c>
      <c r="H12" s="15" t="s">
        <v>103</v>
      </c>
      <c r="I12" s="15" t="s">
        <v>63</v>
      </c>
      <c r="J12" s="14" t="n">
        <v>46318</v>
      </c>
      <c r="K12" s="16" t="str">
        <f aca="true">IF(OR($A12="",$H12="Joined",$H12="Not interested"),"",IF($J12="",IF(TODAY()-$A12&gt;Lists!$L$2,"No follow-up set",""),IF($J12&lt;TODAY(),"Overdue",IF($J12=TODAY(),"Due today",""))))</f>
        <v>Overdue</v>
      </c>
      <c r="L12" s="14"/>
      <c r="M12" s="17"/>
      <c r="N12" s="18" t="str">
        <f aca="false">IF(OR($A12="",$L12=""),"",MAX(0,$L12-$A12))</f>
        <v/>
      </c>
      <c r="O12" s="19" t="n">
        <f aca="false">IF($A12="","",DATE(YEAR($A12),MONTH($A12),1))</f>
        <v>46296</v>
      </c>
      <c r="P12" s="15"/>
    </row>
    <row r="13" customFormat="false" ht="15" hidden="false" customHeight="false" outlineLevel="0" collapsed="false">
      <c r="A13" s="14" t="n">
        <v>46319</v>
      </c>
      <c r="B13" s="15" t="s">
        <v>104</v>
      </c>
      <c r="C13" s="15" t="s">
        <v>105</v>
      </c>
      <c r="D13" s="15" t="s">
        <v>106</v>
      </c>
      <c r="E13" s="15" t="s">
        <v>74</v>
      </c>
      <c r="F13" s="15" t="s">
        <v>54</v>
      </c>
      <c r="G13" s="15" t="s">
        <v>55</v>
      </c>
      <c r="H13" s="15" t="s">
        <v>88</v>
      </c>
      <c r="I13" s="15" t="s">
        <v>57</v>
      </c>
      <c r="J13" s="14" t="n">
        <v>46328</v>
      </c>
      <c r="K13" s="16" t="str">
        <f aca="true">IF(OR($A13="",$H13="Joined",$H13="Not interested"),"",IF($J13="",IF(TODAY()-$A13&gt;Lists!$L$2,"No follow-up set",""),IF($J13&lt;TODAY(),"Overdue",IF($J13=TODAY(),"Due today",""))))</f>
        <v/>
      </c>
      <c r="L13" s="14"/>
      <c r="M13" s="17"/>
      <c r="N13" s="18" t="str">
        <f aca="false">IF(OR($A13="",$L13=""),"",MAX(0,$L13-$A13))</f>
        <v/>
      </c>
      <c r="O13" s="19" t="n">
        <f aca="false">IF($A13="","",DATE(YEAR($A13),MONTH($A13),1))</f>
        <v>46296</v>
      </c>
      <c r="P13" s="15"/>
    </row>
    <row r="14" customFormat="false" ht="15" hidden="false" customHeight="false" outlineLevel="0" collapsed="false">
      <c r="A14" s="14"/>
      <c r="B14" s="15"/>
      <c r="C14" s="15"/>
      <c r="D14" s="15"/>
      <c r="E14" s="15"/>
      <c r="F14" s="15"/>
      <c r="G14" s="15"/>
      <c r="H14" s="15"/>
      <c r="I14" s="15"/>
      <c r="J14" s="14"/>
      <c r="K14" s="16" t="str">
        <f aca="true">IF(OR($A14="",$H14="Joined",$H14="Not interested"),"",IF($J14="",IF(TODAY()-$A14&gt;Lists!$L$2,"No follow-up set",""),IF($J14&lt;TODAY(),"Overdue",IF($J14=TODAY(),"Due today",""))))</f>
        <v/>
      </c>
      <c r="L14" s="14"/>
      <c r="M14" s="17"/>
      <c r="N14" s="18" t="str">
        <f aca="false">IF(OR($A14="",$L14=""),"",MAX(0,$L14-$A14))</f>
        <v/>
      </c>
      <c r="O14" s="19" t="str">
        <f aca="false">IF($A14="","",DATE(YEAR($A14),MONTH($A14),1))</f>
        <v/>
      </c>
      <c r="P14" s="15"/>
    </row>
    <row r="15" customFormat="false" ht="15" hidden="false" customHeight="false" outlineLevel="0" collapsed="false">
      <c r="A15" s="14"/>
      <c r="B15" s="15"/>
      <c r="C15" s="15"/>
      <c r="D15" s="15"/>
      <c r="E15" s="15"/>
      <c r="F15" s="15"/>
      <c r="G15" s="15"/>
      <c r="H15" s="15"/>
      <c r="I15" s="15"/>
      <c r="J15" s="14"/>
      <c r="K15" s="16" t="str">
        <f aca="true">IF(OR($A15="",$H15="Joined",$H15="Not interested"),"",IF($J15="",IF(TODAY()-$A15&gt;Lists!$L$2,"No follow-up set",""),IF($J15&lt;TODAY(),"Overdue",IF($J15=TODAY(),"Due today",""))))</f>
        <v/>
      </c>
      <c r="L15" s="14"/>
      <c r="M15" s="17"/>
      <c r="N15" s="18" t="str">
        <f aca="false">IF(OR($A15="",$L15=""),"",MAX(0,$L15-$A15))</f>
        <v/>
      </c>
      <c r="O15" s="19" t="str">
        <f aca="false">IF($A15="","",DATE(YEAR($A15),MONTH($A15),1))</f>
        <v/>
      </c>
      <c r="P15" s="15"/>
    </row>
    <row r="16" customFormat="false" ht="15" hidden="false" customHeight="false" outlineLevel="0" collapsed="false">
      <c r="A16" s="14"/>
      <c r="B16" s="15"/>
      <c r="C16" s="15"/>
      <c r="D16" s="15"/>
      <c r="E16" s="15"/>
      <c r="F16" s="15"/>
      <c r="G16" s="15"/>
      <c r="H16" s="15"/>
      <c r="I16" s="15"/>
      <c r="J16" s="14"/>
      <c r="K16" s="16" t="str">
        <f aca="true">IF(OR($A16="",$H16="Joined",$H16="Not interested"),"",IF($J16="",IF(TODAY()-$A16&gt;Lists!$L$2,"No follow-up set",""),IF($J16&lt;TODAY(),"Overdue",IF($J16=TODAY(),"Due today",""))))</f>
        <v/>
      </c>
      <c r="L16" s="14"/>
      <c r="M16" s="17"/>
      <c r="N16" s="18" t="str">
        <f aca="false">IF(OR($A16="",$L16=""),"",MAX(0,$L16-$A16))</f>
        <v/>
      </c>
      <c r="O16" s="19" t="str">
        <f aca="false">IF($A16="","",DATE(YEAR($A16),MONTH($A16),1))</f>
        <v/>
      </c>
      <c r="P16" s="15"/>
    </row>
    <row r="17" customFormat="false" ht="15" hidden="false" customHeight="false" outlineLevel="0" collapsed="false">
      <c r="A17" s="14"/>
      <c r="B17" s="15"/>
      <c r="C17" s="15"/>
      <c r="D17" s="15"/>
      <c r="E17" s="15"/>
      <c r="F17" s="15"/>
      <c r="G17" s="15"/>
      <c r="H17" s="15"/>
      <c r="I17" s="15"/>
      <c r="J17" s="14"/>
      <c r="K17" s="16" t="str">
        <f aca="true">IF(OR($A17="",$H17="Joined",$H17="Not interested"),"",IF($J17="",IF(TODAY()-$A17&gt;Lists!$L$2,"No follow-up set",""),IF($J17&lt;TODAY(),"Overdue",IF($J17=TODAY(),"Due today",""))))</f>
        <v/>
      </c>
      <c r="L17" s="14"/>
      <c r="M17" s="17"/>
      <c r="N17" s="18" t="str">
        <f aca="false">IF(OR($A17="",$L17=""),"",MAX(0,$L17-$A17))</f>
        <v/>
      </c>
      <c r="O17" s="19" t="str">
        <f aca="false">IF($A17="","",DATE(YEAR($A17),MONTH($A17),1))</f>
        <v/>
      </c>
      <c r="P17" s="15"/>
    </row>
    <row r="18" customFormat="false" ht="15" hidden="false" customHeight="false" outlineLevel="0" collapsed="false">
      <c r="A18" s="14"/>
      <c r="B18" s="15"/>
      <c r="C18" s="15"/>
      <c r="D18" s="15"/>
      <c r="E18" s="15"/>
      <c r="F18" s="15"/>
      <c r="G18" s="15"/>
      <c r="H18" s="15"/>
      <c r="I18" s="15"/>
      <c r="J18" s="14"/>
      <c r="K18" s="16" t="str">
        <f aca="true">IF(OR($A18="",$H18="Joined",$H18="Not interested"),"",IF($J18="",IF(TODAY()-$A18&gt;Lists!$L$2,"No follow-up set",""),IF($J18&lt;TODAY(),"Overdue",IF($J18=TODAY(),"Due today",""))))</f>
        <v/>
      </c>
      <c r="L18" s="14"/>
      <c r="M18" s="17"/>
      <c r="N18" s="18" t="str">
        <f aca="false">IF(OR($A18="",$L18=""),"",MAX(0,$L18-$A18))</f>
        <v/>
      </c>
      <c r="O18" s="19" t="str">
        <f aca="false">IF($A18="","",DATE(YEAR($A18),MONTH($A18),1))</f>
        <v/>
      </c>
      <c r="P18" s="15"/>
    </row>
    <row r="19" customFormat="false" ht="15" hidden="false" customHeight="false" outlineLevel="0" collapsed="false">
      <c r="A19" s="14"/>
      <c r="B19" s="15"/>
      <c r="C19" s="15"/>
      <c r="D19" s="15"/>
      <c r="E19" s="15"/>
      <c r="F19" s="15"/>
      <c r="G19" s="15"/>
      <c r="H19" s="15"/>
      <c r="I19" s="15"/>
      <c r="J19" s="14"/>
      <c r="K19" s="16" t="str">
        <f aca="true">IF(OR($A19="",$H19="Joined",$H19="Not interested"),"",IF($J19="",IF(TODAY()-$A19&gt;Lists!$L$2,"No follow-up set",""),IF($J19&lt;TODAY(),"Overdue",IF($J19=TODAY(),"Due today",""))))</f>
        <v/>
      </c>
      <c r="L19" s="14"/>
      <c r="M19" s="17"/>
      <c r="N19" s="18" t="str">
        <f aca="false">IF(OR($A19="",$L19=""),"",MAX(0,$L19-$A19))</f>
        <v/>
      </c>
      <c r="O19" s="19" t="str">
        <f aca="false">IF($A19="","",DATE(YEAR($A19),MONTH($A19),1))</f>
        <v/>
      </c>
      <c r="P19" s="15"/>
    </row>
    <row r="20" customFormat="false" ht="15" hidden="false" customHeight="false" outlineLevel="0" collapsed="false">
      <c r="A20" s="14"/>
      <c r="B20" s="15"/>
      <c r="C20" s="15"/>
      <c r="D20" s="15"/>
      <c r="E20" s="15"/>
      <c r="F20" s="15"/>
      <c r="G20" s="15"/>
      <c r="H20" s="15"/>
      <c r="I20" s="15"/>
      <c r="J20" s="14"/>
      <c r="K20" s="16" t="str">
        <f aca="true">IF(OR($A20="",$H20="Joined",$H20="Not interested"),"",IF($J20="",IF(TODAY()-$A20&gt;Lists!$L$2,"No follow-up set",""),IF($J20&lt;TODAY(),"Overdue",IF($J20=TODAY(),"Due today",""))))</f>
        <v/>
      </c>
      <c r="L20" s="14"/>
      <c r="M20" s="17"/>
      <c r="N20" s="18" t="str">
        <f aca="false">IF(OR($A20="",$L20=""),"",MAX(0,$L20-$A20))</f>
        <v/>
      </c>
      <c r="O20" s="19" t="str">
        <f aca="false">IF($A20="","",DATE(YEAR($A20),MONTH($A20),1))</f>
        <v/>
      </c>
      <c r="P20" s="15"/>
    </row>
    <row r="21" customFormat="false" ht="15" hidden="false" customHeight="false" outlineLevel="0" collapsed="false">
      <c r="A21" s="14"/>
      <c r="B21" s="15"/>
      <c r="C21" s="15"/>
      <c r="D21" s="15"/>
      <c r="E21" s="15"/>
      <c r="F21" s="15"/>
      <c r="G21" s="15"/>
      <c r="H21" s="15"/>
      <c r="I21" s="15"/>
      <c r="J21" s="14"/>
      <c r="K21" s="16" t="str">
        <f aca="true">IF(OR($A21="",$H21="Joined",$H21="Not interested"),"",IF($J21="",IF(TODAY()-$A21&gt;Lists!$L$2,"No follow-up set",""),IF($J21&lt;TODAY(),"Overdue",IF($J21=TODAY(),"Due today",""))))</f>
        <v/>
      </c>
      <c r="L21" s="14"/>
      <c r="M21" s="17"/>
      <c r="N21" s="18" t="str">
        <f aca="false">IF(OR($A21="",$L21=""),"",MAX(0,$L21-$A21))</f>
        <v/>
      </c>
      <c r="O21" s="19" t="str">
        <f aca="false">IF($A21="","",DATE(YEAR($A21),MONTH($A21),1))</f>
        <v/>
      </c>
      <c r="P21" s="15"/>
    </row>
    <row r="22" customFormat="false" ht="15" hidden="false" customHeight="false" outlineLevel="0" collapsed="false">
      <c r="A22" s="14"/>
      <c r="B22" s="15"/>
      <c r="C22" s="15"/>
      <c r="D22" s="15"/>
      <c r="E22" s="15"/>
      <c r="F22" s="15"/>
      <c r="G22" s="15"/>
      <c r="H22" s="15"/>
      <c r="I22" s="15"/>
      <c r="J22" s="14"/>
      <c r="K22" s="16" t="str">
        <f aca="true">IF(OR($A22="",$H22="Joined",$H22="Not interested"),"",IF($J22="",IF(TODAY()-$A22&gt;Lists!$L$2,"No follow-up set",""),IF($J22&lt;TODAY(),"Overdue",IF($J22=TODAY(),"Due today",""))))</f>
        <v/>
      </c>
      <c r="L22" s="14"/>
      <c r="M22" s="17"/>
      <c r="N22" s="18" t="str">
        <f aca="false">IF(OR($A22="",$L22=""),"",MAX(0,$L22-$A22))</f>
        <v/>
      </c>
      <c r="O22" s="19" t="str">
        <f aca="false">IF($A22="","",DATE(YEAR($A22),MONTH($A22),1))</f>
        <v/>
      </c>
      <c r="P22" s="15"/>
    </row>
    <row r="23" customFormat="false" ht="15" hidden="false" customHeight="false" outlineLevel="0" collapsed="false">
      <c r="A23" s="14"/>
      <c r="B23" s="15"/>
      <c r="C23" s="15"/>
      <c r="D23" s="15"/>
      <c r="E23" s="15"/>
      <c r="F23" s="15"/>
      <c r="G23" s="15"/>
      <c r="H23" s="15"/>
      <c r="I23" s="15"/>
      <c r="J23" s="14"/>
      <c r="K23" s="16" t="str">
        <f aca="true">IF(OR($A23="",$H23="Joined",$H23="Not interested"),"",IF($J23="",IF(TODAY()-$A23&gt;Lists!$L$2,"No follow-up set",""),IF($J23&lt;TODAY(),"Overdue",IF($J23=TODAY(),"Due today",""))))</f>
        <v/>
      </c>
      <c r="L23" s="14"/>
      <c r="M23" s="17"/>
      <c r="N23" s="18" t="str">
        <f aca="false">IF(OR($A23="",$L23=""),"",MAX(0,$L23-$A23))</f>
        <v/>
      </c>
      <c r="O23" s="19" t="str">
        <f aca="false">IF($A23="","",DATE(YEAR($A23),MONTH($A23),1))</f>
        <v/>
      </c>
      <c r="P23" s="15"/>
    </row>
    <row r="24" customFormat="false" ht="15" hidden="false" customHeight="false" outlineLevel="0" collapsed="false">
      <c r="A24" s="14"/>
      <c r="B24" s="15"/>
      <c r="C24" s="15"/>
      <c r="D24" s="15"/>
      <c r="E24" s="15"/>
      <c r="F24" s="15"/>
      <c r="G24" s="15"/>
      <c r="H24" s="15"/>
      <c r="I24" s="15"/>
      <c r="J24" s="14"/>
      <c r="K24" s="16" t="str">
        <f aca="true">IF(OR($A24="",$H24="Joined",$H24="Not interested"),"",IF($J24="",IF(TODAY()-$A24&gt;Lists!$L$2,"No follow-up set",""),IF($J24&lt;TODAY(),"Overdue",IF($J24=TODAY(),"Due today",""))))</f>
        <v/>
      </c>
      <c r="L24" s="14"/>
      <c r="M24" s="17"/>
      <c r="N24" s="18" t="str">
        <f aca="false">IF(OR($A24="",$L24=""),"",MAX(0,$L24-$A24))</f>
        <v/>
      </c>
      <c r="O24" s="19" t="str">
        <f aca="false">IF($A24="","",DATE(YEAR($A24),MONTH($A24),1))</f>
        <v/>
      </c>
      <c r="P24" s="15"/>
    </row>
    <row r="25" customFormat="false" ht="15" hidden="false" customHeight="false" outlineLevel="0" collapsed="false">
      <c r="A25" s="14"/>
      <c r="B25" s="15"/>
      <c r="C25" s="15"/>
      <c r="D25" s="15"/>
      <c r="E25" s="15"/>
      <c r="F25" s="15"/>
      <c r="G25" s="15"/>
      <c r="H25" s="15"/>
      <c r="I25" s="15"/>
      <c r="J25" s="14"/>
      <c r="K25" s="16" t="str">
        <f aca="true">IF(OR($A25="",$H25="Joined",$H25="Not interested"),"",IF($J25="",IF(TODAY()-$A25&gt;Lists!$L$2,"No follow-up set",""),IF($J25&lt;TODAY(),"Overdue",IF($J25=TODAY(),"Due today",""))))</f>
        <v/>
      </c>
      <c r="L25" s="14"/>
      <c r="M25" s="17"/>
      <c r="N25" s="18" t="str">
        <f aca="false">IF(OR($A25="",$L25=""),"",MAX(0,$L25-$A25))</f>
        <v/>
      </c>
      <c r="O25" s="19" t="str">
        <f aca="false">IF($A25="","",DATE(YEAR($A25),MONTH($A25),1))</f>
        <v/>
      </c>
      <c r="P25" s="15"/>
    </row>
    <row r="26" customFormat="false" ht="15" hidden="false" customHeight="false" outlineLevel="0" collapsed="false">
      <c r="A26" s="14"/>
      <c r="B26" s="15"/>
      <c r="C26" s="15"/>
      <c r="D26" s="15"/>
      <c r="E26" s="15"/>
      <c r="F26" s="15"/>
      <c r="G26" s="15"/>
      <c r="H26" s="15"/>
      <c r="I26" s="15"/>
      <c r="J26" s="14"/>
      <c r="K26" s="16" t="str">
        <f aca="true">IF(OR($A26="",$H26="Joined",$H26="Not interested"),"",IF($J26="",IF(TODAY()-$A26&gt;Lists!$L$2,"No follow-up set",""),IF($J26&lt;TODAY(),"Overdue",IF($J26=TODAY(),"Due today",""))))</f>
        <v/>
      </c>
      <c r="L26" s="14"/>
      <c r="M26" s="17"/>
      <c r="N26" s="18" t="str">
        <f aca="false">IF(OR($A26="",$L26=""),"",MAX(0,$L26-$A26))</f>
        <v/>
      </c>
      <c r="O26" s="19" t="str">
        <f aca="false">IF($A26="","",DATE(YEAR($A26),MONTH($A26),1))</f>
        <v/>
      </c>
      <c r="P26" s="15"/>
    </row>
    <row r="27" customFormat="false" ht="15" hidden="false" customHeight="false" outlineLevel="0" collapsed="false">
      <c r="A27" s="14"/>
      <c r="B27" s="15"/>
      <c r="C27" s="15"/>
      <c r="D27" s="15"/>
      <c r="E27" s="15"/>
      <c r="F27" s="15"/>
      <c r="G27" s="15"/>
      <c r="H27" s="15"/>
      <c r="I27" s="15"/>
      <c r="J27" s="14"/>
      <c r="K27" s="16" t="str">
        <f aca="true">IF(OR($A27="",$H27="Joined",$H27="Not interested"),"",IF($J27="",IF(TODAY()-$A27&gt;Lists!$L$2,"No follow-up set",""),IF($J27&lt;TODAY(),"Overdue",IF($J27=TODAY(),"Due today",""))))</f>
        <v/>
      </c>
      <c r="L27" s="14"/>
      <c r="M27" s="17"/>
      <c r="N27" s="18" t="str">
        <f aca="false">IF(OR($A27="",$L27=""),"",MAX(0,$L27-$A27))</f>
        <v/>
      </c>
      <c r="O27" s="19" t="str">
        <f aca="false">IF($A27="","",DATE(YEAR($A27),MONTH($A27),1))</f>
        <v/>
      </c>
      <c r="P27" s="15"/>
    </row>
    <row r="28" customFormat="false" ht="15" hidden="false" customHeight="false" outlineLevel="0" collapsed="false">
      <c r="A28" s="14"/>
      <c r="B28" s="15"/>
      <c r="C28" s="15"/>
      <c r="D28" s="15"/>
      <c r="E28" s="15"/>
      <c r="F28" s="15"/>
      <c r="G28" s="15"/>
      <c r="H28" s="15"/>
      <c r="I28" s="15"/>
      <c r="J28" s="14"/>
      <c r="K28" s="16" t="str">
        <f aca="true">IF(OR($A28="",$H28="Joined",$H28="Not interested"),"",IF($J28="",IF(TODAY()-$A28&gt;Lists!$L$2,"No follow-up set",""),IF($J28&lt;TODAY(),"Overdue",IF($J28=TODAY(),"Due today",""))))</f>
        <v/>
      </c>
      <c r="L28" s="14"/>
      <c r="M28" s="17"/>
      <c r="N28" s="18" t="str">
        <f aca="false">IF(OR($A28="",$L28=""),"",MAX(0,$L28-$A28))</f>
        <v/>
      </c>
      <c r="O28" s="19" t="str">
        <f aca="false">IF($A28="","",DATE(YEAR($A28),MONTH($A28),1))</f>
        <v/>
      </c>
      <c r="P28" s="15"/>
    </row>
    <row r="29" customFormat="false" ht="15" hidden="false" customHeight="false" outlineLevel="0" collapsed="false">
      <c r="A29" s="14"/>
      <c r="B29" s="15"/>
      <c r="C29" s="15"/>
      <c r="D29" s="15"/>
      <c r="E29" s="15"/>
      <c r="F29" s="15"/>
      <c r="G29" s="15"/>
      <c r="H29" s="15"/>
      <c r="I29" s="15"/>
      <c r="J29" s="14"/>
      <c r="K29" s="16" t="str">
        <f aca="true">IF(OR($A29="",$H29="Joined",$H29="Not interested"),"",IF($J29="",IF(TODAY()-$A29&gt;Lists!$L$2,"No follow-up set",""),IF($J29&lt;TODAY(),"Overdue",IF($J29=TODAY(),"Due today",""))))</f>
        <v/>
      </c>
      <c r="L29" s="14"/>
      <c r="M29" s="17"/>
      <c r="N29" s="18" t="str">
        <f aca="false">IF(OR($A29="",$L29=""),"",MAX(0,$L29-$A29))</f>
        <v/>
      </c>
      <c r="O29" s="19" t="str">
        <f aca="false">IF($A29="","",DATE(YEAR($A29),MONTH($A29),1))</f>
        <v/>
      </c>
      <c r="P29" s="15"/>
    </row>
    <row r="30" customFormat="false" ht="15" hidden="false" customHeight="false" outlineLevel="0" collapsed="false">
      <c r="A30" s="14"/>
      <c r="B30" s="15"/>
      <c r="C30" s="15"/>
      <c r="D30" s="15"/>
      <c r="E30" s="15"/>
      <c r="F30" s="15"/>
      <c r="G30" s="15"/>
      <c r="H30" s="15"/>
      <c r="I30" s="15"/>
      <c r="J30" s="14"/>
      <c r="K30" s="16" t="str">
        <f aca="true">IF(OR($A30="",$H30="Joined",$H30="Not interested"),"",IF($J30="",IF(TODAY()-$A30&gt;Lists!$L$2,"No follow-up set",""),IF($J30&lt;TODAY(),"Overdue",IF($J30=TODAY(),"Due today",""))))</f>
        <v/>
      </c>
      <c r="L30" s="14"/>
      <c r="M30" s="17"/>
      <c r="N30" s="18" t="str">
        <f aca="false">IF(OR($A30="",$L30=""),"",MAX(0,$L30-$A30))</f>
        <v/>
      </c>
      <c r="O30" s="19" t="str">
        <f aca="false">IF($A30="","",DATE(YEAR($A30),MONTH($A30),1))</f>
        <v/>
      </c>
      <c r="P30" s="15"/>
    </row>
    <row r="31" customFormat="false" ht="15" hidden="false" customHeight="false" outlineLevel="0" collapsed="false">
      <c r="A31" s="14"/>
      <c r="B31" s="15"/>
      <c r="C31" s="15"/>
      <c r="D31" s="15"/>
      <c r="E31" s="15"/>
      <c r="F31" s="15"/>
      <c r="G31" s="15"/>
      <c r="H31" s="15"/>
      <c r="I31" s="15"/>
      <c r="J31" s="14"/>
      <c r="K31" s="16" t="str">
        <f aca="true">IF(OR($A31="",$H31="Joined",$H31="Not interested"),"",IF($J31="",IF(TODAY()-$A31&gt;Lists!$L$2,"No follow-up set",""),IF($J31&lt;TODAY(),"Overdue",IF($J31=TODAY(),"Due today",""))))</f>
        <v/>
      </c>
      <c r="L31" s="14"/>
      <c r="M31" s="17"/>
      <c r="N31" s="18" t="str">
        <f aca="false">IF(OR($A31="",$L31=""),"",MAX(0,$L31-$A31))</f>
        <v/>
      </c>
      <c r="O31" s="19" t="str">
        <f aca="false">IF($A31="","",DATE(YEAR($A31),MONTH($A31),1))</f>
        <v/>
      </c>
      <c r="P31" s="15"/>
    </row>
    <row r="32" customFormat="false" ht="15" hidden="false" customHeight="false" outlineLevel="0" collapsed="false">
      <c r="A32" s="14"/>
      <c r="B32" s="15"/>
      <c r="C32" s="15"/>
      <c r="D32" s="15"/>
      <c r="E32" s="15"/>
      <c r="F32" s="15"/>
      <c r="G32" s="15"/>
      <c r="H32" s="15"/>
      <c r="I32" s="15"/>
      <c r="J32" s="14"/>
      <c r="K32" s="16" t="str">
        <f aca="true">IF(OR($A32="",$H32="Joined",$H32="Not interested"),"",IF($J32="",IF(TODAY()-$A32&gt;Lists!$L$2,"No follow-up set",""),IF($J32&lt;TODAY(),"Overdue",IF($J32=TODAY(),"Due today",""))))</f>
        <v/>
      </c>
      <c r="L32" s="14"/>
      <c r="M32" s="17"/>
      <c r="N32" s="18" t="str">
        <f aca="false">IF(OR($A32="",$L32=""),"",MAX(0,$L32-$A32))</f>
        <v/>
      </c>
      <c r="O32" s="19" t="str">
        <f aca="false">IF($A32="","",DATE(YEAR($A32),MONTH($A32),1))</f>
        <v/>
      </c>
      <c r="P32" s="15"/>
    </row>
    <row r="33" customFormat="false" ht="15" hidden="false" customHeight="false" outlineLevel="0" collapsed="false">
      <c r="A33" s="14"/>
      <c r="B33" s="15"/>
      <c r="C33" s="15"/>
      <c r="D33" s="15"/>
      <c r="E33" s="15"/>
      <c r="F33" s="15"/>
      <c r="G33" s="15"/>
      <c r="H33" s="15"/>
      <c r="I33" s="15"/>
      <c r="J33" s="14"/>
      <c r="K33" s="16" t="str">
        <f aca="true">IF(OR($A33="",$H33="Joined",$H33="Not interested"),"",IF($J33="",IF(TODAY()-$A33&gt;Lists!$L$2,"No follow-up set",""),IF($J33&lt;TODAY(),"Overdue",IF($J33=TODAY(),"Due today",""))))</f>
        <v/>
      </c>
      <c r="L33" s="14"/>
      <c r="M33" s="17"/>
      <c r="N33" s="18" t="str">
        <f aca="false">IF(OR($A33="",$L33=""),"",MAX(0,$L33-$A33))</f>
        <v/>
      </c>
      <c r="O33" s="19" t="str">
        <f aca="false">IF($A33="","",DATE(YEAR($A33),MONTH($A33),1))</f>
        <v/>
      </c>
      <c r="P33" s="15"/>
    </row>
    <row r="34" customFormat="false" ht="15" hidden="false" customHeight="false" outlineLevel="0" collapsed="false">
      <c r="A34" s="14"/>
      <c r="B34" s="15"/>
      <c r="C34" s="15"/>
      <c r="D34" s="15"/>
      <c r="E34" s="15"/>
      <c r="F34" s="15"/>
      <c r="G34" s="15"/>
      <c r="H34" s="15"/>
      <c r="I34" s="15"/>
      <c r="J34" s="14"/>
      <c r="K34" s="16" t="str">
        <f aca="true">IF(OR($A34="",$H34="Joined",$H34="Not interested"),"",IF($J34="",IF(TODAY()-$A34&gt;Lists!$L$2,"No follow-up set",""),IF($J34&lt;TODAY(),"Overdue",IF($J34=TODAY(),"Due today",""))))</f>
        <v/>
      </c>
      <c r="L34" s="14"/>
      <c r="M34" s="17"/>
      <c r="N34" s="18" t="str">
        <f aca="false">IF(OR($A34="",$L34=""),"",MAX(0,$L34-$A34))</f>
        <v/>
      </c>
      <c r="O34" s="19" t="str">
        <f aca="false">IF($A34="","",DATE(YEAR($A34),MONTH($A34),1))</f>
        <v/>
      </c>
      <c r="P34" s="15"/>
    </row>
    <row r="35" customFormat="false" ht="15" hidden="false" customHeight="false" outlineLevel="0" collapsed="false">
      <c r="A35" s="14"/>
      <c r="B35" s="15"/>
      <c r="C35" s="15"/>
      <c r="D35" s="15"/>
      <c r="E35" s="15"/>
      <c r="F35" s="15"/>
      <c r="G35" s="15"/>
      <c r="H35" s="15"/>
      <c r="I35" s="15"/>
      <c r="J35" s="14"/>
      <c r="K35" s="16" t="str">
        <f aca="true">IF(OR($A35="",$H35="Joined",$H35="Not interested"),"",IF($J35="",IF(TODAY()-$A35&gt;Lists!$L$2,"No follow-up set",""),IF($J35&lt;TODAY(),"Overdue",IF($J35=TODAY(),"Due today",""))))</f>
        <v/>
      </c>
      <c r="L35" s="14"/>
      <c r="M35" s="17"/>
      <c r="N35" s="18" t="str">
        <f aca="false">IF(OR($A35="",$L35=""),"",MAX(0,$L35-$A35))</f>
        <v/>
      </c>
      <c r="O35" s="19" t="str">
        <f aca="false">IF($A35="","",DATE(YEAR($A35),MONTH($A35),1))</f>
        <v/>
      </c>
      <c r="P35" s="15"/>
    </row>
    <row r="36" customFormat="false" ht="15" hidden="false" customHeight="false" outlineLevel="0" collapsed="false">
      <c r="A36" s="14"/>
      <c r="B36" s="15"/>
      <c r="C36" s="15"/>
      <c r="D36" s="15"/>
      <c r="E36" s="15"/>
      <c r="F36" s="15"/>
      <c r="G36" s="15"/>
      <c r="H36" s="15"/>
      <c r="I36" s="15"/>
      <c r="J36" s="14"/>
      <c r="K36" s="16" t="str">
        <f aca="true">IF(OR($A36="",$H36="Joined",$H36="Not interested"),"",IF($J36="",IF(TODAY()-$A36&gt;Lists!$L$2,"No follow-up set",""),IF($J36&lt;TODAY(),"Overdue",IF($J36=TODAY(),"Due today",""))))</f>
        <v/>
      </c>
      <c r="L36" s="14"/>
      <c r="M36" s="17"/>
      <c r="N36" s="18" t="str">
        <f aca="false">IF(OR($A36="",$L36=""),"",MAX(0,$L36-$A36))</f>
        <v/>
      </c>
      <c r="O36" s="19" t="str">
        <f aca="false">IF($A36="","",DATE(YEAR($A36),MONTH($A36),1))</f>
        <v/>
      </c>
      <c r="P36" s="15"/>
    </row>
    <row r="37" customFormat="false" ht="15" hidden="false" customHeight="false" outlineLevel="0" collapsed="false">
      <c r="A37" s="14"/>
      <c r="B37" s="15"/>
      <c r="C37" s="15"/>
      <c r="D37" s="15"/>
      <c r="E37" s="15"/>
      <c r="F37" s="15"/>
      <c r="G37" s="15"/>
      <c r="H37" s="15"/>
      <c r="I37" s="15"/>
      <c r="J37" s="14"/>
      <c r="K37" s="16" t="str">
        <f aca="true">IF(OR($A37="",$H37="Joined",$H37="Not interested"),"",IF($J37="",IF(TODAY()-$A37&gt;Lists!$L$2,"No follow-up set",""),IF($J37&lt;TODAY(),"Overdue",IF($J37=TODAY(),"Due today",""))))</f>
        <v/>
      </c>
      <c r="L37" s="14"/>
      <c r="M37" s="17"/>
      <c r="N37" s="18" t="str">
        <f aca="false">IF(OR($A37="",$L37=""),"",MAX(0,$L37-$A37))</f>
        <v/>
      </c>
      <c r="O37" s="19" t="str">
        <f aca="false">IF($A37="","",DATE(YEAR($A37),MONTH($A37),1))</f>
        <v/>
      </c>
      <c r="P37" s="15"/>
    </row>
    <row r="38" customFormat="false" ht="15" hidden="false" customHeight="false" outlineLevel="0" collapsed="false">
      <c r="A38" s="14"/>
      <c r="B38" s="15"/>
      <c r="C38" s="15"/>
      <c r="D38" s="15"/>
      <c r="E38" s="15"/>
      <c r="F38" s="15"/>
      <c r="G38" s="15"/>
      <c r="H38" s="15"/>
      <c r="I38" s="15"/>
      <c r="J38" s="14"/>
      <c r="K38" s="16" t="str">
        <f aca="true">IF(OR($A38="",$H38="Joined",$H38="Not interested"),"",IF($J38="",IF(TODAY()-$A38&gt;Lists!$L$2,"No follow-up set",""),IF($J38&lt;TODAY(),"Overdue",IF($J38=TODAY(),"Due today",""))))</f>
        <v/>
      </c>
      <c r="L38" s="14"/>
      <c r="M38" s="17"/>
      <c r="N38" s="18" t="str">
        <f aca="false">IF(OR($A38="",$L38=""),"",MAX(0,$L38-$A38))</f>
        <v/>
      </c>
      <c r="O38" s="19" t="str">
        <f aca="false">IF($A38="","",DATE(YEAR($A38),MONTH($A38),1))</f>
        <v/>
      </c>
      <c r="P38" s="15"/>
    </row>
    <row r="39" customFormat="false" ht="15" hidden="false" customHeight="false" outlineLevel="0" collapsed="false">
      <c r="A39" s="14"/>
      <c r="B39" s="15"/>
      <c r="C39" s="15"/>
      <c r="D39" s="15"/>
      <c r="E39" s="15"/>
      <c r="F39" s="15"/>
      <c r="G39" s="15"/>
      <c r="H39" s="15"/>
      <c r="I39" s="15"/>
      <c r="J39" s="14"/>
      <c r="K39" s="16" t="str">
        <f aca="true">IF(OR($A39="",$H39="Joined",$H39="Not interested"),"",IF($J39="",IF(TODAY()-$A39&gt;Lists!$L$2,"No follow-up set",""),IF($J39&lt;TODAY(),"Overdue",IF($J39=TODAY(),"Due today",""))))</f>
        <v/>
      </c>
      <c r="L39" s="14"/>
      <c r="M39" s="17"/>
      <c r="N39" s="18" t="str">
        <f aca="false">IF(OR($A39="",$L39=""),"",MAX(0,$L39-$A39))</f>
        <v/>
      </c>
      <c r="O39" s="19" t="str">
        <f aca="false">IF($A39="","",DATE(YEAR($A39),MONTH($A39),1))</f>
        <v/>
      </c>
      <c r="P39" s="15"/>
    </row>
    <row r="40" customFormat="false" ht="15" hidden="false" customHeight="false" outlineLevel="0" collapsed="false">
      <c r="A40" s="14"/>
      <c r="B40" s="15"/>
      <c r="C40" s="15"/>
      <c r="D40" s="15"/>
      <c r="E40" s="15"/>
      <c r="F40" s="15"/>
      <c r="G40" s="15"/>
      <c r="H40" s="15"/>
      <c r="I40" s="15"/>
      <c r="J40" s="14"/>
      <c r="K40" s="16" t="str">
        <f aca="true">IF(OR($A40="",$H40="Joined",$H40="Not interested"),"",IF($J40="",IF(TODAY()-$A40&gt;Lists!$L$2,"No follow-up set",""),IF($J40&lt;TODAY(),"Overdue",IF($J40=TODAY(),"Due today",""))))</f>
        <v/>
      </c>
      <c r="L40" s="14"/>
      <c r="M40" s="17"/>
      <c r="N40" s="18" t="str">
        <f aca="false">IF(OR($A40="",$L40=""),"",MAX(0,$L40-$A40))</f>
        <v/>
      </c>
      <c r="O40" s="19" t="str">
        <f aca="false">IF($A40="","",DATE(YEAR($A40),MONTH($A40),1))</f>
        <v/>
      </c>
      <c r="P40" s="15"/>
    </row>
    <row r="41" customFormat="false" ht="15" hidden="false" customHeight="false" outlineLevel="0" collapsed="false">
      <c r="A41" s="14"/>
      <c r="B41" s="15"/>
      <c r="C41" s="15"/>
      <c r="D41" s="15"/>
      <c r="E41" s="15"/>
      <c r="F41" s="15"/>
      <c r="G41" s="15"/>
      <c r="H41" s="15"/>
      <c r="I41" s="15"/>
      <c r="J41" s="14"/>
      <c r="K41" s="16" t="str">
        <f aca="true">IF(OR($A41="",$H41="Joined",$H41="Not interested"),"",IF($J41="",IF(TODAY()-$A41&gt;Lists!$L$2,"No follow-up set",""),IF($J41&lt;TODAY(),"Overdue",IF($J41=TODAY(),"Due today",""))))</f>
        <v/>
      </c>
      <c r="L41" s="14"/>
      <c r="M41" s="17"/>
      <c r="N41" s="18" t="str">
        <f aca="false">IF(OR($A41="",$L41=""),"",MAX(0,$L41-$A41))</f>
        <v/>
      </c>
      <c r="O41" s="19" t="str">
        <f aca="false">IF($A41="","",DATE(YEAR($A41),MONTH($A41),1))</f>
        <v/>
      </c>
      <c r="P41" s="15"/>
    </row>
    <row r="42" customFormat="false" ht="15" hidden="false" customHeight="false" outlineLevel="0" collapsed="false">
      <c r="A42" s="14"/>
      <c r="B42" s="15"/>
      <c r="C42" s="15"/>
      <c r="D42" s="15"/>
      <c r="E42" s="15"/>
      <c r="F42" s="15"/>
      <c r="G42" s="15"/>
      <c r="H42" s="15"/>
      <c r="I42" s="15"/>
      <c r="J42" s="14"/>
      <c r="K42" s="16" t="str">
        <f aca="true">IF(OR($A42="",$H42="Joined",$H42="Not interested"),"",IF($J42="",IF(TODAY()-$A42&gt;Lists!$L$2,"No follow-up set",""),IF($J42&lt;TODAY(),"Overdue",IF($J42=TODAY(),"Due today",""))))</f>
        <v/>
      </c>
      <c r="L42" s="14"/>
      <c r="M42" s="17"/>
      <c r="N42" s="18" t="str">
        <f aca="false">IF(OR($A42="",$L42=""),"",MAX(0,$L42-$A42))</f>
        <v/>
      </c>
      <c r="O42" s="19" t="str">
        <f aca="false">IF($A42="","",DATE(YEAR($A42),MONTH($A42),1))</f>
        <v/>
      </c>
      <c r="P42" s="15"/>
    </row>
    <row r="43" customFormat="false" ht="15" hidden="false" customHeight="false" outlineLevel="0" collapsed="false">
      <c r="A43" s="14"/>
      <c r="B43" s="15"/>
      <c r="C43" s="15"/>
      <c r="D43" s="15"/>
      <c r="E43" s="15"/>
      <c r="F43" s="15"/>
      <c r="G43" s="15"/>
      <c r="H43" s="15"/>
      <c r="I43" s="15"/>
      <c r="J43" s="14"/>
      <c r="K43" s="16" t="str">
        <f aca="true">IF(OR($A43="",$H43="Joined",$H43="Not interested"),"",IF($J43="",IF(TODAY()-$A43&gt;Lists!$L$2,"No follow-up set",""),IF($J43&lt;TODAY(),"Overdue",IF($J43=TODAY(),"Due today",""))))</f>
        <v/>
      </c>
      <c r="L43" s="14"/>
      <c r="M43" s="17"/>
      <c r="N43" s="18" t="str">
        <f aca="false">IF(OR($A43="",$L43=""),"",MAX(0,$L43-$A43))</f>
        <v/>
      </c>
      <c r="O43" s="19" t="str">
        <f aca="false">IF($A43="","",DATE(YEAR($A43),MONTH($A43),1))</f>
        <v/>
      </c>
      <c r="P43" s="15"/>
    </row>
    <row r="44" customFormat="false" ht="15" hidden="false" customHeight="false" outlineLevel="0" collapsed="false">
      <c r="A44" s="14"/>
      <c r="B44" s="15"/>
      <c r="C44" s="15"/>
      <c r="D44" s="15"/>
      <c r="E44" s="15"/>
      <c r="F44" s="15"/>
      <c r="G44" s="15"/>
      <c r="H44" s="15"/>
      <c r="I44" s="15"/>
      <c r="J44" s="14"/>
      <c r="K44" s="16" t="str">
        <f aca="true">IF(OR($A44="",$H44="Joined",$H44="Not interested"),"",IF($J44="",IF(TODAY()-$A44&gt;Lists!$L$2,"No follow-up set",""),IF($J44&lt;TODAY(),"Overdue",IF($J44=TODAY(),"Due today",""))))</f>
        <v/>
      </c>
      <c r="L44" s="14"/>
      <c r="M44" s="17"/>
      <c r="N44" s="18" t="str">
        <f aca="false">IF(OR($A44="",$L44=""),"",MAX(0,$L44-$A44))</f>
        <v/>
      </c>
      <c r="O44" s="19" t="str">
        <f aca="false">IF($A44="","",DATE(YEAR($A44),MONTH($A44),1))</f>
        <v/>
      </c>
      <c r="P44" s="15"/>
    </row>
    <row r="45" customFormat="false" ht="15" hidden="false" customHeight="false" outlineLevel="0" collapsed="false">
      <c r="A45" s="14"/>
      <c r="B45" s="15"/>
      <c r="C45" s="15"/>
      <c r="D45" s="15"/>
      <c r="E45" s="15"/>
      <c r="F45" s="15"/>
      <c r="G45" s="15"/>
      <c r="H45" s="15"/>
      <c r="I45" s="15"/>
      <c r="J45" s="14"/>
      <c r="K45" s="16" t="str">
        <f aca="true">IF(OR($A45="",$H45="Joined",$H45="Not interested"),"",IF($J45="",IF(TODAY()-$A45&gt;Lists!$L$2,"No follow-up set",""),IF($J45&lt;TODAY(),"Overdue",IF($J45=TODAY(),"Due today",""))))</f>
        <v/>
      </c>
      <c r="L45" s="14"/>
      <c r="M45" s="17"/>
      <c r="N45" s="18" t="str">
        <f aca="false">IF(OR($A45="",$L45=""),"",MAX(0,$L45-$A45))</f>
        <v/>
      </c>
      <c r="O45" s="19" t="str">
        <f aca="false">IF($A45="","",DATE(YEAR($A45),MONTH($A45),1))</f>
        <v/>
      </c>
      <c r="P45" s="15"/>
    </row>
    <row r="46" customFormat="false" ht="15" hidden="false" customHeight="false" outlineLevel="0" collapsed="false">
      <c r="A46" s="14"/>
      <c r="B46" s="15"/>
      <c r="C46" s="15"/>
      <c r="D46" s="15"/>
      <c r="E46" s="15"/>
      <c r="F46" s="15"/>
      <c r="G46" s="15"/>
      <c r="H46" s="15"/>
      <c r="I46" s="15"/>
      <c r="J46" s="14"/>
      <c r="K46" s="16" t="str">
        <f aca="true">IF(OR($A46="",$H46="Joined",$H46="Not interested"),"",IF($J46="",IF(TODAY()-$A46&gt;Lists!$L$2,"No follow-up set",""),IF($J46&lt;TODAY(),"Overdue",IF($J46=TODAY(),"Due today",""))))</f>
        <v/>
      </c>
      <c r="L46" s="14"/>
      <c r="M46" s="17"/>
      <c r="N46" s="18" t="str">
        <f aca="false">IF(OR($A46="",$L46=""),"",MAX(0,$L46-$A46))</f>
        <v/>
      </c>
      <c r="O46" s="19" t="str">
        <f aca="false">IF($A46="","",DATE(YEAR($A46),MONTH($A46),1))</f>
        <v/>
      </c>
      <c r="P46" s="15"/>
    </row>
    <row r="47" customFormat="false" ht="15" hidden="false" customHeight="false" outlineLevel="0" collapsed="false">
      <c r="A47" s="14"/>
      <c r="B47" s="15"/>
      <c r="C47" s="15"/>
      <c r="D47" s="15"/>
      <c r="E47" s="15"/>
      <c r="F47" s="15"/>
      <c r="G47" s="15"/>
      <c r="H47" s="15"/>
      <c r="I47" s="15"/>
      <c r="J47" s="14"/>
      <c r="K47" s="16" t="str">
        <f aca="true">IF(OR($A47="",$H47="Joined",$H47="Not interested"),"",IF($J47="",IF(TODAY()-$A47&gt;Lists!$L$2,"No follow-up set",""),IF($J47&lt;TODAY(),"Overdue",IF($J47=TODAY(),"Due today",""))))</f>
        <v/>
      </c>
      <c r="L47" s="14"/>
      <c r="M47" s="17"/>
      <c r="N47" s="18" t="str">
        <f aca="false">IF(OR($A47="",$L47=""),"",MAX(0,$L47-$A47))</f>
        <v/>
      </c>
      <c r="O47" s="19" t="str">
        <f aca="false">IF($A47="","",DATE(YEAR($A47),MONTH($A47),1))</f>
        <v/>
      </c>
      <c r="P47" s="15"/>
    </row>
    <row r="48" customFormat="false" ht="15" hidden="false" customHeight="false" outlineLevel="0" collapsed="false">
      <c r="A48" s="14"/>
      <c r="B48" s="15"/>
      <c r="C48" s="15"/>
      <c r="D48" s="15"/>
      <c r="E48" s="15"/>
      <c r="F48" s="15"/>
      <c r="G48" s="15"/>
      <c r="H48" s="15"/>
      <c r="I48" s="15"/>
      <c r="J48" s="14"/>
      <c r="K48" s="16" t="str">
        <f aca="true">IF(OR($A48="",$H48="Joined",$H48="Not interested"),"",IF($J48="",IF(TODAY()-$A48&gt;Lists!$L$2,"No follow-up set",""),IF($J48&lt;TODAY(),"Overdue",IF($J48=TODAY(),"Due today",""))))</f>
        <v/>
      </c>
      <c r="L48" s="14"/>
      <c r="M48" s="17"/>
      <c r="N48" s="18" t="str">
        <f aca="false">IF(OR($A48="",$L48=""),"",MAX(0,$L48-$A48))</f>
        <v/>
      </c>
      <c r="O48" s="19" t="str">
        <f aca="false">IF($A48="","",DATE(YEAR($A48),MONTH($A48),1))</f>
        <v/>
      </c>
      <c r="P48" s="15"/>
    </row>
    <row r="49" customFormat="false" ht="15" hidden="false" customHeight="false" outlineLevel="0" collapsed="false">
      <c r="A49" s="14"/>
      <c r="B49" s="15"/>
      <c r="C49" s="15"/>
      <c r="D49" s="15"/>
      <c r="E49" s="15"/>
      <c r="F49" s="15"/>
      <c r="G49" s="15"/>
      <c r="H49" s="15"/>
      <c r="I49" s="15"/>
      <c r="J49" s="14"/>
      <c r="K49" s="16" t="str">
        <f aca="true">IF(OR($A49="",$H49="Joined",$H49="Not interested"),"",IF($J49="",IF(TODAY()-$A49&gt;Lists!$L$2,"No follow-up set",""),IF($J49&lt;TODAY(),"Overdue",IF($J49=TODAY(),"Due today",""))))</f>
        <v/>
      </c>
      <c r="L49" s="14"/>
      <c r="M49" s="17"/>
      <c r="N49" s="18" t="str">
        <f aca="false">IF(OR($A49="",$L49=""),"",MAX(0,$L49-$A49))</f>
        <v/>
      </c>
      <c r="O49" s="19" t="str">
        <f aca="false">IF($A49="","",DATE(YEAR($A49),MONTH($A49),1))</f>
        <v/>
      </c>
      <c r="P49" s="15"/>
    </row>
    <row r="50" customFormat="false" ht="15" hidden="false" customHeight="false" outlineLevel="0" collapsed="false">
      <c r="A50" s="14"/>
      <c r="B50" s="15"/>
      <c r="C50" s="15"/>
      <c r="D50" s="15"/>
      <c r="E50" s="15"/>
      <c r="F50" s="15"/>
      <c r="G50" s="15"/>
      <c r="H50" s="15"/>
      <c r="I50" s="15"/>
      <c r="J50" s="14"/>
      <c r="K50" s="16" t="str">
        <f aca="true">IF(OR($A50="",$H50="Joined",$H50="Not interested"),"",IF($J50="",IF(TODAY()-$A50&gt;Lists!$L$2,"No follow-up set",""),IF($J50&lt;TODAY(),"Overdue",IF($J50=TODAY(),"Due today",""))))</f>
        <v/>
      </c>
      <c r="L50" s="14"/>
      <c r="M50" s="17"/>
      <c r="N50" s="18" t="str">
        <f aca="false">IF(OR($A50="",$L50=""),"",MAX(0,$L50-$A50))</f>
        <v/>
      </c>
      <c r="O50" s="19" t="str">
        <f aca="false">IF($A50="","",DATE(YEAR($A50),MONTH($A50),1))</f>
        <v/>
      </c>
      <c r="P50" s="15"/>
    </row>
    <row r="51" customFormat="false" ht="15" hidden="false" customHeight="false" outlineLevel="0" collapsed="false">
      <c r="A51" s="14"/>
      <c r="B51" s="15"/>
      <c r="C51" s="15"/>
      <c r="D51" s="15"/>
      <c r="E51" s="15"/>
      <c r="F51" s="15"/>
      <c r="G51" s="15"/>
      <c r="H51" s="15"/>
      <c r="I51" s="15"/>
      <c r="J51" s="14"/>
      <c r="K51" s="16" t="str">
        <f aca="true">IF(OR($A51="",$H51="Joined",$H51="Not interested"),"",IF($J51="",IF(TODAY()-$A51&gt;Lists!$L$2,"No follow-up set",""),IF($J51&lt;TODAY(),"Overdue",IF($J51=TODAY(),"Due today",""))))</f>
        <v/>
      </c>
      <c r="L51" s="14"/>
      <c r="M51" s="17"/>
      <c r="N51" s="18" t="str">
        <f aca="false">IF(OR($A51="",$L51=""),"",MAX(0,$L51-$A51))</f>
        <v/>
      </c>
      <c r="O51" s="19" t="str">
        <f aca="false">IF($A51="","",DATE(YEAR($A51),MONTH($A51),1))</f>
        <v/>
      </c>
      <c r="P51" s="15"/>
    </row>
    <row r="52" customFormat="false" ht="15" hidden="false" customHeight="false" outlineLevel="0" collapsed="false">
      <c r="A52" s="14"/>
      <c r="B52" s="15"/>
      <c r="C52" s="15"/>
      <c r="D52" s="15"/>
      <c r="E52" s="15"/>
      <c r="F52" s="15"/>
      <c r="G52" s="15"/>
      <c r="H52" s="15"/>
      <c r="I52" s="15"/>
      <c r="J52" s="14"/>
      <c r="K52" s="16" t="str">
        <f aca="true">IF(OR($A52="",$H52="Joined",$H52="Not interested"),"",IF($J52="",IF(TODAY()-$A52&gt;Lists!$L$2,"No follow-up set",""),IF($J52&lt;TODAY(),"Overdue",IF($J52=TODAY(),"Due today",""))))</f>
        <v/>
      </c>
      <c r="L52" s="14"/>
      <c r="M52" s="17"/>
      <c r="N52" s="18" t="str">
        <f aca="false">IF(OR($A52="",$L52=""),"",MAX(0,$L52-$A52))</f>
        <v/>
      </c>
      <c r="O52" s="19" t="str">
        <f aca="false">IF($A52="","",DATE(YEAR($A52),MONTH($A52),1))</f>
        <v/>
      </c>
      <c r="P52" s="15"/>
    </row>
    <row r="53" customFormat="false" ht="15" hidden="false" customHeight="false" outlineLevel="0" collapsed="false">
      <c r="A53" s="14"/>
      <c r="B53" s="15"/>
      <c r="C53" s="15"/>
      <c r="D53" s="15"/>
      <c r="E53" s="15"/>
      <c r="F53" s="15"/>
      <c r="G53" s="15"/>
      <c r="H53" s="15"/>
      <c r="I53" s="15"/>
      <c r="J53" s="14"/>
      <c r="K53" s="16" t="str">
        <f aca="true">IF(OR($A53="",$H53="Joined",$H53="Not interested"),"",IF($J53="",IF(TODAY()-$A53&gt;Lists!$L$2,"No follow-up set",""),IF($J53&lt;TODAY(),"Overdue",IF($J53=TODAY(),"Due today",""))))</f>
        <v/>
      </c>
      <c r="L53" s="14"/>
      <c r="M53" s="17"/>
      <c r="N53" s="18" t="str">
        <f aca="false">IF(OR($A53="",$L53=""),"",MAX(0,$L53-$A53))</f>
        <v/>
      </c>
      <c r="O53" s="19" t="str">
        <f aca="false">IF($A53="","",DATE(YEAR($A53),MONTH($A53),1))</f>
        <v/>
      </c>
      <c r="P53" s="15"/>
    </row>
    <row r="54" customFormat="false" ht="15" hidden="false" customHeight="false" outlineLevel="0" collapsed="false">
      <c r="A54" s="14"/>
      <c r="B54" s="15"/>
      <c r="C54" s="15"/>
      <c r="D54" s="15"/>
      <c r="E54" s="15"/>
      <c r="F54" s="15"/>
      <c r="G54" s="15"/>
      <c r="H54" s="15"/>
      <c r="I54" s="15"/>
      <c r="J54" s="14"/>
      <c r="K54" s="16" t="str">
        <f aca="true">IF(OR($A54="",$H54="Joined",$H54="Not interested"),"",IF($J54="",IF(TODAY()-$A54&gt;Lists!$L$2,"No follow-up set",""),IF($J54&lt;TODAY(),"Overdue",IF($J54=TODAY(),"Due today",""))))</f>
        <v/>
      </c>
      <c r="L54" s="14"/>
      <c r="M54" s="17"/>
      <c r="N54" s="18" t="str">
        <f aca="false">IF(OR($A54="",$L54=""),"",MAX(0,$L54-$A54))</f>
        <v/>
      </c>
      <c r="O54" s="19" t="str">
        <f aca="false">IF($A54="","",DATE(YEAR($A54),MONTH($A54),1))</f>
        <v/>
      </c>
      <c r="P54" s="15"/>
    </row>
    <row r="55" customFormat="false" ht="15" hidden="false" customHeight="false" outlineLevel="0" collapsed="false">
      <c r="A55" s="14"/>
      <c r="B55" s="15"/>
      <c r="C55" s="15"/>
      <c r="D55" s="15"/>
      <c r="E55" s="15"/>
      <c r="F55" s="15"/>
      <c r="G55" s="15"/>
      <c r="H55" s="15"/>
      <c r="I55" s="15"/>
      <c r="J55" s="14"/>
      <c r="K55" s="16" t="str">
        <f aca="true">IF(OR($A55="",$H55="Joined",$H55="Not interested"),"",IF($J55="",IF(TODAY()-$A55&gt;Lists!$L$2,"No follow-up set",""),IF($J55&lt;TODAY(),"Overdue",IF($J55=TODAY(),"Due today",""))))</f>
        <v/>
      </c>
      <c r="L55" s="14"/>
      <c r="M55" s="17"/>
      <c r="N55" s="18" t="str">
        <f aca="false">IF(OR($A55="",$L55=""),"",MAX(0,$L55-$A55))</f>
        <v/>
      </c>
      <c r="O55" s="19" t="str">
        <f aca="false">IF($A55="","",DATE(YEAR($A55),MONTH($A55),1))</f>
        <v/>
      </c>
      <c r="P55" s="15"/>
    </row>
    <row r="56" customFormat="false" ht="15" hidden="false" customHeight="false" outlineLevel="0" collapsed="false">
      <c r="A56" s="14"/>
      <c r="B56" s="15"/>
      <c r="C56" s="15"/>
      <c r="D56" s="15"/>
      <c r="E56" s="15"/>
      <c r="F56" s="15"/>
      <c r="G56" s="15"/>
      <c r="H56" s="15"/>
      <c r="I56" s="15"/>
      <c r="J56" s="14"/>
      <c r="K56" s="16" t="str">
        <f aca="true">IF(OR($A56="",$H56="Joined",$H56="Not interested"),"",IF($J56="",IF(TODAY()-$A56&gt;Lists!$L$2,"No follow-up set",""),IF($J56&lt;TODAY(),"Overdue",IF($J56=TODAY(),"Due today",""))))</f>
        <v/>
      </c>
      <c r="L56" s="14"/>
      <c r="M56" s="17"/>
      <c r="N56" s="18" t="str">
        <f aca="false">IF(OR($A56="",$L56=""),"",MAX(0,$L56-$A56))</f>
        <v/>
      </c>
      <c r="O56" s="19" t="str">
        <f aca="false">IF($A56="","",DATE(YEAR($A56),MONTH($A56),1))</f>
        <v/>
      </c>
      <c r="P56" s="15"/>
    </row>
    <row r="57" customFormat="false" ht="15" hidden="false" customHeight="false" outlineLevel="0" collapsed="false">
      <c r="A57" s="14"/>
      <c r="B57" s="15"/>
      <c r="C57" s="15"/>
      <c r="D57" s="15"/>
      <c r="E57" s="15"/>
      <c r="F57" s="15"/>
      <c r="G57" s="15"/>
      <c r="H57" s="15"/>
      <c r="I57" s="15"/>
      <c r="J57" s="14"/>
      <c r="K57" s="16" t="str">
        <f aca="true">IF(OR($A57="",$H57="Joined",$H57="Not interested"),"",IF($J57="",IF(TODAY()-$A57&gt;Lists!$L$2,"No follow-up set",""),IF($J57&lt;TODAY(),"Overdue",IF($J57=TODAY(),"Due today",""))))</f>
        <v/>
      </c>
      <c r="L57" s="14"/>
      <c r="M57" s="17"/>
      <c r="N57" s="18" t="str">
        <f aca="false">IF(OR($A57="",$L57=""),"",MAX(0,$L57-$A57))</f>
        <v/>
      </c>
      <c r="O57" s="19" t="str">
        <f aca="false">IF($A57="","",DATE(YEAR($A57),MONTH($A57),1))</f>
        <v/>
      </c>
      <c r="P57" s="15"/>
    </row>
    <row r="58" customFormat="false" ht="15" hidden="false" customHeight="false" outlineLevel="0" collapsed="false">
      <c r="A58" s="14"/>
      <c r="B58" s="15"/>
      <c r="C58" s="15"/>
      <c r="D58" s="15"/>
      <c r="E58" s="15"/>
      <c r="F58" s="15"/>
      <c r="G58" s="15"/>
      <c r="H58" s="15"/>
      <c r="I58" s="15"/>
      <c r="J58" s="14"/>
      <c r="K58" s="16" t="str">
        <f aca="true">IF(OR($A58="",$H58="Joined",$H58="Not interested"),"",IF($J58="",IF(TODAY()-$A58&gt;Lists!$L$2,"No follow-up set",""),IF($J58&lt;TODAY(),"Overdue",IF($J58=TODAY(),"Due today",""))))</f>
        <v/>
      </c>
      <c r="L58" s="14"/>
      <c r="M58" s="17"/>
      <c r="N58" s="18" t="str">
        <f aca="false">IF(OR($A58="",$L58=""),"",MAX(0,$L58-$A58))</f>
        <v/>
      </c>
      <c r="O58" s="19" t="str">
        <f aca="false">IF($A58="","",DATE(YEAR($A58),MONTH($A58),1))</f>
        <v/>
      </c>
      <c r="P58" s="15"/>
    </row>
    <row r="59" customFormat="false" ht="15" hidden="false" customHeight="false" outlineLevel="0" collapsed="false">
      <c r="A59" s="14"/>
      <c r="B59" s="15"/>
      <c r="C59" s="15"/>
      <c r="D59" s="15"/>
      <c r="E59" s="15"/>
      <c r="F59" s="15"/>
      <c r="G59" s="15"/>
      <c r="H59" s="15"/>
      <c r="I59" s="15"/>
      <c r="J59" s="14"/>
      <c r="K59" s="16" t="str">
        <f aca="true">IF(OR($A59="",$H59="Joined",$H59="Not interested"),"",IF($J59="",IF(TODAY()-$A59&gt;Lists!$L$2,"No follow-up set",""),IF($J59&lt;TODAY(),"Overdue",IF($J59=TODAY(),"Due today",""))))</f>
        <v/>
      </c>
      <c r="L59" s="14"/>
      <c r="M59" s="17"/>
      <c r="N59" s="18" t="str">
        <f aca="false">IF(OR($A59="",$L59=""),"",MAX(0,$L59-$A59))</f>
        <v/>
      </c>
      <c r="O59" s="19" t="str">
        <f aca="false">IF($A59="","",DATE(YEAR($A59),MONTH($A59),1))</f>
        <v/>
      </c>
      <c r="P59" s="15"/>
    </row>
    <row r="60" customFormat="false" ht="15" hidden="false" customHeight="false" outlineLevel="0" collapsed="false">
      <c r="A60" s="14"/>
      <c r="B60" s="15"/>
      <c r="C60" s="15"/>
      <c r="D60" s="15"/>
      <c r="E60" s="15"/>
      <c r="F60" s="15"/>
      <c r="G60" s="15"/>
      <c r="H60" s="15"/>
      <c r="I60" s="15"/>
      <c r="J60" s="14"/>
      <c r="K60" s="16" t="str">
        <f aca="true">IF(OR($A60="",$H60="Joined",$H60="Not interested"),"",IF($J60="",IF(TODAY()-$A60&gt;Lists!$L$2,"No follow-up set",""),IF($J60&lt;TODAY(),"Overdue",IF($J60=TODAY(),"Due today",""))))</f>
        <v/>
      </c>
      <c r="L60" s="14"/>
      <c r="M60" s="17"/>
      <c r="N60" s="18" t="str">
        <f aca="false">IF(OR($A60="",$L60=""),"",MAX(0,$L60-$A60))</f>
        <v/>
      </c>
      <c r="O60" s="19" t="str">
        <f aca="false">IF($A60="","",DATE(YEAR($A60),MONTH($A60),1))</f>
        <v/>
      </c>
      <c r="P60" s="15"/>
    </row>
    <row r="61" customFormat="false" ht="15" hidden="false" customHeight="false" outlineLevel="0" collapsed="false">
      <c r="A61" s="14"/>
      <c r="B61" s="15"/>
      <c r="C61" s="15"/>
      <c r="D61" s="15"/>
      <c r="E61" s="15"/>
      <c r="F61" s="15"/>
      <c r="G61" s="15"/>
      <c r="H61" s="15"/>
      <c r="I61" s="15"/>
      <c r="J61" s="14"/>
      <c r="K61" s="16" t="str">
        <f aca="true">IF(OR($A61="",$H61="Joined",$H61="Not interested"),"",IF($J61="",IF(TODAY()-$A61&gt;Lists!$L$2,"No follow-up set",""),IF($J61&lt;TODAY(),"Overdue",IF($J61=TODAY(),"Due today",""))))</f>
        <v/>
      </c>
      <c r="L61" s="14"/>
      <c r="M61" s="17"/>
      <c r="N61" s="18" t="str">
        <f aca="false">IF(OR($A61="",$L61=""),"",MAX(0,$L61-$A61))</f>
        <v/>
      </c>
      <c r="O61" s="19" t="str">
        <f aca="false">IF($A61="","",DATE(YEAR($A61),MONTH($A61),1))</f>
        <v/>
      </c>
      <c r="P61" s="15"/>
    </row>
    <row r="62" customFormat="false" ht="15" hidden="false" customHeight="false" outlineLevel="0" collapsed="false">
      <c r="A62" s="14"/>
      <c r="B62" s="15"/>
      <c r="C62" s="15"/>
      <c r="D62" s="15"/>
      <c r="E62" s="15"/>
      <c r="F62" s="15"/>
      <c r="G62" s="15"/>
      <c r="H62" s="15"/>
      <c r="I62" s="15"/>
      <c r="J62" s="14"/>
      <c r="K62" s="16" t="str">
        <f aca="true">IF(OR($A62="",$H62="Joined",$H62="Not interested"),"",IF($J62="",IF(TODAY()-$A62&gt;Lists!$L$2,"No follow-up set",""),IF($J62&lt;TODAY(),"Overdue",IF($J62=TODAY(),"Due today",""))))</f>
        <v/>
      </c>
      <c r="L62" s="14"/>
      <c r="M62" s="17"/>
      <c r="N62" s="18" t="str">
        <f aca="false">IF(OR($A62="",$L62=""),"",MAX(0,$L62-$A62))</f>
        <v/>
      </c>
      <c r="O62" s="19" t="str">
        <f aca="false">IF($A62="","",DATE(YEAR($A62),MONTH($A62),1))</f>
        <v/>
      </c>
      <c r="P62" s="15"/>
    </row>
    <row r="63" customFormat="false" ht="15" hidden="false" customHeight="false" outlineLevel="0" collapsed="false">
      <c r="A63" s="14"/>
      <c r="B63" s="15"/>
      <c r="C63" s="15"/>
      <c r="D63" s="15"/>
      <c r="E63" s="15"/>
      <c r="F63" s="15"/>
      <c r="G63" s="15"/>
      <c r="H63" s="15"/>
      <c r="I63" s="15"/>
      <c r="J63" s="14"/>
      <c r="K63" s="16" t="str">
        <f aca="true">IF(OR($A63="",$H63="Joined",$H63="Not interested"),"",IF($J63="",IF(TODAY()-$A63&gt;Lists!$L$2,"No follow-up set",""),IF($J63&lt;TODAY(),"Overdue",IF($J63=TODAY(),"Due today",""))))</f>
        <v/>
      </c>
      <c r="L63" s="14"/>
      <c r="M63" s="17"/>
      <c r="N63" s="18" t="str">
        <f aca="false">IF(OR($A63="",$L63=""),"",MAX(0,$L63-$A63))</f>
        <v/>
      </c>
      <c r="O63" s="19" t="str">
        <f aca="false">IF($A63="","",DATE(YEAR($A63),MONTH($A63),1))</f>
        <v/>
      </c>
      <c r="P63" s="15"/>
    </row>
    <row r="64" customFormat="false" ht="15" hidden="false" customHeight="false" outlineLevel="0" collapsed="false">
      <c r="A64" s="14"/>
      <c r="B64" s="15"/>
      <c r="C64" s="15"/>
      <c r="D64" s="15"/>
      <c r="E64" s="15"/>
      <c r="F64" s="15"/>
      <c r="G64" s="15"/>
      <c r="H64" s="15"/>
      <c r="I64" s="15"/>
      <c r="J64" s="14"/>
      <c r="K64" s="16" t="str">
        <f aca="true">IF(OR($A64="",$H64="Joined",$H64="Not interested"),"",IF($J64="",IF(TODAY()-$A64&gt;Lists!$L$2,"No follow-up set",""),IF($J64&lt;TODAY(),"Overdue",IF($J64=TODAY(),"Due today",""))))</f>
        <v/>
      </c>
      <c r="L64" s="14"/>
      <c r="M64" s="17"/>
      <c r="N64" s="18" t="str">
        <f aca="false">IF(OR($A64="",$L64=""),"",MAX(0,$L64-$A64))</f>
        <v/>
      </c>
      <c r="O64" s="19" t="str">
        <f aca="false">IF($A64="","",DATE(YEAR($A64),MONTH($A64),1))</f>
        <v/>
      </c>
      <c r="P64" s="15"/>
    </row>
    <row r="65" customFormat="false" ht="15" hidden="false" customHeight="false" outlineLevel="0" collapsed="false">
      <c r="A65" s="14"/>
      <c r="B65" s="15"/>
      <c r="C65" s="15"/>
      <c r="D65" s="15"/>
      <c r="E65" s="15"/>
      <c r="F65" s="15"/>
      <c r="G65" s="15"/>
      <c r="H65" s="15"/>
      <c r="I65" s="15"/>
      <c r="J65" s="14"/>
      <c r="K65" s="16" t="str">
        <f aca="true">IF(OR($A65="",$H65="Joined",$H65="Not interested"),"",IF($J65="",IF(TODAY()-$A65&gt;Lists!$L$2,"No follow-up set",""),IF($J65&lt;TODAY(),"Overdue",IF($J65=TODAY(),"Due today",""))))</f>
        <v/>
      </c>
      <c r="L65" s="14"/>
      <c r="M65" s="17"/>
      <c r="N65" s="18" t="str">
        <f aca="false">IF(OR($A65="",$L65=""),"",MAX(0,$L65-$A65))</f>
        <v/>
      </c>
      <c r="O65" s="19" t="str">
        <f aca="false">IF($A65="","",DATE(YEAR($A65),MONTH($A65),1))</f>
        <v/>
      </c>
      <c r="P65" s="15"/>
    </row>
    <row r="66" customFormat="false" ht="15" hidden="false" customHeight="false" outlineLevel="0" collapsed="false">
      <c r="A66" s="14"/>
      <c r="B66" s="15"/>
      <c r="C66" s="15"/>
      <c r="D66" s="15"/>
      <c r="E66" s="15"/>
      <c r="F66" s="15"/>
      <c r="G66" s="15"/>
      <c r="H66" s="15"/>
      <c r="I66" s="15"/>
      <c r="J66" s="14"/>
      <c r="K66" s="16" t="str">
        <f aca="true">IF(OR($A66="",$H66="Joined",$H66="Not interested"),"",IF($J66="",IF(TODAY()-$A66&gt;Lists!$L$2,"No follow-up set",""),IF($J66&lt;TODAY(),"Overdue",IF($J66=TODAY(),"Due today",""))))</f>
        <v/>
      </c>
      <c r="L66" s="14"/>
      <c r="M66" s="17"/>
      <c r="N66" s="18" t="str">
        <f aca="false">IF(OR($A66="",$L66=""),"",MAX(0,$L66-$A66))</f>
        <v/>
      </c>
      <c r="O66" s="19" t="str">
        <f aca="false">IF($A66="","",DATE(YEAR($A66),MONTH($A66),1))</f>
        <v/>
      </c>
      <c r="P66" s="15"/>
    </row>
    <row r="67" customFormat="false" ht="15" hidden="false" customHeight="false" outlineLevel="0" collapsed="false">
      <c r="A67" s="14"/>
      <c r="B67" s="15"/>
      <c r="C67" s="15"/>
      <c r="D67" s="15"/>
      <c r="E67" s="15"/>
      <c r="F67" s="15"/>
      <c r="G67" s="15"/>
      <c r="H67" s="15"/>
      <c r="I67" s="15"/>
      <c r="J67" s="14"/>
      <c r="K67" s="16" t="str">
        <f aca="true">IF(OR($A67="",$H67="Joined",$H67="Not interested"),"",IF($J67="",IF(TODAY()-$A67&gt;Lists!$L$2,"No follow-up set",""),IF($J67&lt;TODAY(),"Overdue",IF($J67=TODAY(),"Due today",""))))</f>
        <v/>
      </c>
      <c r="L67" s="14"/>
      <c r="M67" s="17"/>
      <c r="N67" s="18" t="str">
        <f aca="false">IF(OR($A67="",$L67=""),"",MAX(0,$L67-$A67))</f>
        <v/>
      </c>
      <c r="O67" s="19" t="str">
        <f aca="false">IF($A67="","",DATE(YEAR($A67),MONTH($A67),1))</f>
        <v/>
      </c>
      <c r="P67" s="15"/>
    </row>
    <row r="68" customFormat="false" ht="15" hidden="false" customHeight="false" outlineLevel="0" collapsed="false">
      <c r="A68" s="14"/>
      <c r="B68" s="15"/>
      <c r="C68" s="15"/>
      <c r="D68" s="15"/>
      <c r="E68" s="15"/>
      <c r="F68" s="15"/>
      <c r="G68" s="15"/>
      <c r="H68" s="15"/>
      <c r="I68" s="15"/>
      <c r="J68" s="14"/>
      <c r="K68" s="16" t="str">
        <f aca="true">IF(OR($A68="",$H68="Joined",$H68="Not interested"),"",IF($J68="",IF(TODAY()-$A68&gt;Lists!$L$2,"No follow-up set",""),IF($J68&lt;TODAY(),"Overdue",IF($J68=TODAY(),"Due today",""))))</f>
        <v/>
      </c>
      <c r="L68" s="14"/>
      <c r="M68" s="17"/>
      <c r="N68" s="18" t="str">
        <f aca="false">IF(OR($A68="",$L68=""),"",MAX(0,$L68-$A68))</f>
        <v/>
      </c>
      <c r="O68" s="19" t="str">
        <f aca="false">IF($A68="","",DATE(YEAR($A68),MONTH($A68),1))</f>
        <v/>
      </c>
      <c r="P68" s="15"/>
    </row>
    <row r="69" customFormat="false" ht="15" hidden="false" customHeight="false" outlineLevel="0" collapsed="false">
      <c r="A69" s="14"/>
      <c r="B69" s="15"/>
      <c r="C69" s="15"/>
      <c r="D69" s="15"/>
      <c r="E69" s="15"/>
      <c r="F69" s="15"/>
      <c r="G69" s="15"/>
      <c r="H69" s="15"/>
      <c r="I69" s="15"/>
      <c r="J69" s="14"/>
      <c r="K69" s="16" t="str">
        <f aca="true">IF(OR($A69="",$H69="Joined",$H69="Not interested"),"",IF($J69="",IF(TODAY()-$A69&gt;Lists!$L$2,"No follow-up set",""),IF($J69&lt;TODAY(),"Overdue",IF($J69=TODAY(),"Due today",""))))</f>
        <v/>
      </c>
      <c r="L69" s="14"/>
      <c r="M69" s="17"/>
      <c r="N69" s="18" t="str">
        <f aca="false">IF(OR($A69="",$L69=""),"",MAX(0,$L69-$A69))</f>
        <v/>
      </c>
      <c r="O69" s="19" t="str">
        <f aca="false">IF($A69="","",DATE(YEAR($A69),MONTH($A69),1))</f>
        <v/>
      </c>
      <c r="P69" s="15"/>
    </row>
    <row r="70" customFormat="false" ht="15" hidden="false" customHeight="false" outlineLevel="0" collapsed="false">
      <c r="A70" s="14"/>
      <c r="B70" s="15"/>
      <c r="C70" s="15"/>
      <c r="D70" s="15"/>
      <c r="E70" s="15"/>
      <c r="F70" s="15"/>
      <c r="G70" s="15"/>
      <c r="H70" s="15"/>
      <c r="I70" s="15"/>
      <c r="J70" s="14"/>
      <c r="K70" s="16" t="str">
        <f aca="true">IF(OR($A70="",$H70="Joined",$H70="Not interested"),"",IF($J70="",IF(TODAY()-$A70&gt;Lists!$L$2,"No follow-up set",""),IF($J70&lt;TODAY(),"Overdue",IF($J70=TODAY(),"Due today",""))))</f>
        <v/>
      </c>
      <c r="L70" s="14"/>
      <c r="M70" s="17"/>
      <c r="N70" s="18" t="str">
        <f aca="false">IF(OR($A70="",$L70=""),"",MAX(0,$L70-$A70))</f>
        <v/>
      </c>
      <c r="O70" s="19" t="str">
        <f aca="false">IF($A70="","",DATE(YEAR($A70),MONTH($A70),1))</f>
        <v/>
      </c>
      <c r="P70" s="15"/>
    </row>
    <row r="71" customFormat="false" ht="15" hidden="false" customHeight="false" outlineLevel="0" collapsed="false">
      <c r="A71" s="14"/>
      <c r="B71" s="15"/>
      <c r="C71" s="15"/>
      <c r="D71" s="15"/>
      <c r="E71" s="15"/>
      <c r="F71" s="15"/>
      <c r="G71" s="15"/>
      <c r="H71" s="15"/>
      <c r="I71" s="15"/>
      <c r="J71" s="14"/>
      <c r="K71" s="16" t="str">
        <f aca="true">IF(OR($A71="",$H71="Joined",$H71="Not interested"),"",IF($J71="",IF(TODAY()-$A71&gt;Lists!$L$2,"No follow-up set",""),IF($J71&lt;TODAY(),"Overdue",IF($J71=TODAY(),"Due today",""))))</f>
        <v/>
      </c>
      <c r="L71" s="14"/>
      <c r="M71" s="17"/>
      <c r="N71" s="18" t="str">
        <f aca="false">IF(OR($A71="",$L71=""),"",MAX(0,$L71-$A71))</f>
        <v/>
      </c>
      <c r="O71" s="19" t="str">
        <f aca="false">IF($A71="","",DATE(YEAR($A71),MONTH($A71),1))</f>
        <v/>
      </c>
      <c r="P71" s="15"/>
    </row>
    <row r="72" customFormat="false" ht="15" hidden="false" customHeight="false" outlineLevel="0" collapsed="false">
      <c r="A72" s="14"/>
      <c r="B72" s="15"/>
      <c r="C72" s="15"/>
      <c r="D72" s="15"/>
      <c r="E72" s="15"/>
      <c r="F72" s="15"/>
      <c r="G72" s="15"/>
      <c r="H72" s="15"/>
      <c r="I72" s="15"/>
      <c r="J72" s="14"/>
      <c r="K72" s="16" t="str">
        <f aca="true">IF(OR($A72="",$H72="Joined",$H72="Not interested"),"",IF($J72="",IF(TODAY()-$A72&gt;Lists!$L$2,"No follow-up set",""),IF($J72&lt;TODAY(),"Overdue",IF($J72=TODAY(),"Due today",""))))</f>
        <v/>
      </c>
      <c r="L72" s="14"/>
      <c r="M72" s="17"/>
      <c r="N72" s="18" t="str">
        <f aca="false">IF(OR($A72="",$L72=""),"",MAX(0,$L72-$A72))</f>
        <v/>
      </c>
      <c r="O72" s="19" t="str">
        <f aca="false">IF($A72="","",DATE(YEAR($A72),MONTH($A72),1))</f>
        <v/>
      </c>
      <c r="P72" s="15"/>
    </row>
    <row r="73" customFormat="false" ht="15" hidden="false" customHeight="false" outlineLevel="0" collapsed="false">
      <c r="A73" s="14"/>
      <c r="B73" s="15"/>
      <c r="C73" s="15"/>
      <c r="D73" s="15"/>
      <c r="E73" s="15"/>
      <c r="F73" s="15"/>
      <c r="G73" s="15"/>
      <c r="H73" s="15"/>
      <c r="I73" s="15"/>
      <c r="J73" s="14"/>
      <c r="K73" s="16" t="str">
        <f aca="true">IF(OR($A73="",$H73="Joined",$H73="Not interested"),"",IF($J73="",IF(TODAY()-$A73&gt;Lists!$L$2,"No follow-up set",""),IF($J73&lt;TODAY(),"Overdue",IF($J73=TODAY(),"Due today",""))))</f>
        <v/>
      </c>
      <c r="L73" s="14"/>
      <c r="M73" s="17"/>
      <c r="N73" s="18" t="str">
        <f aca="false">IF(OR($A73="",$L73=""),"",MAX(0,$L73-$A73))</f>
        <v/>
      </c>
      <c r="O73" s="19" t="str">
        <f aca="false">IF($A73="","",DATE(YEAR($A73),MONTH($A73),1))</f>
        <v/>
      </c>
      <c r="P73" s="15"/>
    </row>
    <row r="74" customFormat="false" ht="15" hidden="false" customHeight="false" outlineLevel="0" collapsed="false">
      <c r="A74" s="14"/>
      <c r="B74" s="15"/>
      <c r="C74" s="15"/>
      <c r="D74" s="15"/>
      <c r="E74" s="15"/>
      <c r="F74" s="15"/>
      <c r="G74" s="15"/>
      <c r="H74" s="15"/>
      <c r="I74" s="15"/>
      <c r="J74" s="14"/>
      <c r="K74" s="16" t="str">
        <f aca="true">IF(OR($A74="",$H74="Joined",$H74="Not interested"),"",IF($J74="",IF(TODAY()-$A74&gt;Lists!$L$2,"No follow-up set",""),IF($J74&lt;TODAY(),"Overdue",IF($J74=TODAY(),"Due today",""))))</f>
        <v/>
      </c>
      <c r="L74" s="14"/>
      <c r="M74" s="17"/>
      <c r="N74" s="18" t="str">
        <f aca="false">IF(OR($A74="",$L74=""),"",MAX(0,$L74-$A74))</f>
        <v/>
      </c>
      <c r="O74" s="19" t="str">
        <f aca="false">IF($A74="","",DATE(YEAR($A74),MONTH($A74),1))</f>
        <v/>
      </c>
      <c r="P74" s="15"/>
    </row>
    <row r="75" customFormat="false" ht="15" hidden="false" customHeight="false" outlineLevel="0" collapsed="false">
      <c r="A75" s="14"/>
      <c r="B75" s="15"/>
      <c r="C75" s="15"/>
      <c r="D75" s="15"/>
      <c r="E75" s="15"/>
      <c r="F75" s="15"/>
      <c r="G75" s="15"/>
      <c r="H75" s="15"/>
      <c r="I75" s="15"/>
      <c r="J75" s="14"/>
      <c r="K75" s="16" t="str">
        <f aca="true">IF(OR($A75="",$H75="Joined",$H75="Not interested"),"",IF($J75="",IF(TODAY()-$A75&gt;Lists!$L$2,"No follow-up set",""),IF($J75&lt;TODAY(),"Overdue",IF($J75=TODAY(),"Due today",""))))</f>
        <v/>
      </c>
      <c r="L75" s="14"/>
      <c r="M75" s="17"/>
      <c r="N75" s="18" t="str">
        <f aca="false">IF(OR($A75="",$L75=""),"",MAX(0,$L75-$A75))</f>
        <v/>
      </c>
      <c r="O75" s="19" t="str">
        <f aca="false">IF($A75="","",DATE(YEAR($A75),MONTH($A75),1))</f>
        <v/>
      </c>
      <c r="P75" s="15"/>
    </row>
    <row r="76" customFormat="false" ht="15" hidden="false" customHeight="false" outlineLevel="0" collapsed="false">
      <c r="A76" s="14"/>
      <c r="B76" s="15"/>
      <c r="C76" s="15"/>
      <c r="D76" s="15"/>
      <c r="E76" s="15"/>
      <c r="F76" s="15"/>
      <c r="G76" s="15"/>
      <c r="H76" s="15"/>
      <c r="I76" s="15"/>
      <c r="J76" s="14"/>
      <c r="K76" s="16" t="str">
        <f aca="true">IF(OR($A76="",$H76="Joined",$H76="Not interested"),"",IF($J76="",IF(TODAY()-$A76&gt;Lists!$L$2,"No follow-up set",""),IF($J76&lt;TODAY(),"Overdue",IF($J76=TODAY(),"Due today",""))))</f>
        <v/>
      </c>
      <c r="L76" s="14"/>
      <c r="M76" s="17"/>
      <c r="N76" s="18" t="str">
        <f aca="false">IF(OR($A76="",$L76=""),"",MAX(0,$L76-$A76))</f>
        <v/>
      </c>
      <c r="O76" s="19" t="str">
        <f aca="false">IF($A76="","",DATE(YEAR($A76),MONTH($A76),1))</f>
        <v/>
      </c>
      <c r="P76" s="15"/>
    </row>
    <row r="77" customFormat="false" ht="15" hidden="false" customHeight="false" outlineLevel="0" collapsed="false">
      <c r="A77" s="14"/>
      <c r="B77" s="15"/>
      <c r="C77" s="15"/>
      <c r="D77" s="15"/>
      <c r="E77" s="15"/>
      <c r="F77" s="15"/>
      <c r="G77" s="15"/>
      <c r="H77" s="15"/>
      <c r="I77" s="15"/>
      <c r="J77" s="14"/>
      <c r="K77" s="16" t="str">
        <f aca="true">IF(OR($A77="",$H77="Joined",$H77="Not interested"),"",IF($J77="",IF(TODAY()-$A77&gt;Lists!$L$2,"No follow-up set",""),IF($J77&lt;TODAY(),"Overdue",IF($J77=TODAY(),"Due today",""))))</f>
        <v/>
      </c>
      <c r="L77" s="14"/>
      <c r="M77" s="17"/>
      <c r="N77" s="18" t="str">
        <f aca="false">IF(OR($A77="",$L77=""),"",MAX(0,$L77-$A77))</f>
        <v/>
      </c>
      <c r="O77" s="19" t="str">
        <f aca="false">IF($A77="","",DATE(YEAR($A77),MONTH($A77),1))</f>
        <v/>
      </c>
      <c r="P77" s="15"/>
    </row>
    <row r="78" customFormat="false" ht="15" hidden="false" customHeight="false" outlineLevel="0" collapsed="false">
      <c r="A78" s="14"/>
      <c r="B78" s="15"/>
      <c r="C78" s="15"/>
      <c r="D78" s="15"/>
      <c r="E78" s="15"/>
      <c r="F78" s="15"/>
      <c r="G78" s="15"/>
      <c r="H78" s="15"/>
      <c r="I78" s="15"/>
      <c r="J78" s="14"/>
      <c r="K78" s="16" t="str">
        <f aca="true">IF(OR($A78="",$H78="Joined",$H78="Not interested"),"",IF($J78="",IF(TODAY()-$A78&gt;Lists!$L$2,"No follow-up set",""),IF($J78&lt;TODAY(),"Overdue",IF($J78=TODAY(),"Due today",""))))</f>
        <v/>
      </c>
      <c r="L78" s="14"/>
      <c r="M78" s="17"/>
      <c r="N78" s="18" t="str">
        <f aca="false">IF(OR($A78="",$L78=""),"",MAX(0,$L78-$A78))</f>
        <v/>
      </c>
      <c r="O78" s="19" t="str">
        <f aca="false">IF($A78="","",DATE(YEAR($A78),MONTH($A78),1))</f>
        <v/>
      </c>
      <c r="P78" s="15"/>
    </row>
    <row r="79" customFormat="false" ht="15" hidden="false" customHeight="false" outlineLevel="0" collapsed="false">
      <c r="A79" s="14"/>
      <c r="B79" s="15"/>
      <c r="C79" s="15"/>
      <c r="D79" s="15"/>
      <c r="E79" s="15"/>
      <c r="F79" s="15"/>
      <c r="G79" s="15"/>
      <c r="H79" s="15"/>
      <c r="I79" s="15"/>
      <c r="J79" s="14"/>
      <c r="K79" s="16" t="str">
        <f aca="true">IF(OR($A79="",$H79="Joined",$H79="Not interested"),"",IF($J79="",IF(TODAY()-$A79&gt;Lists!$L$2,"No follow-up set",""),IF($J79&lt;TODAY(),"Overdue",IF($J79=TODAY(),"Due today",""))))</f>
        <v/>
      </c>
      <c r="L79" s="14"/>
      <c r="M79" s="17"/>
      <c r="N79" s="18" t="str">
        <f aca="false">IF(OR($A79="",$L79=""),"",MAX(0,$L79-$A79))</f>
        <v/>
      </c>
      <c r="O79" s="19" t="str">
        <f aca="false">IF($A79="","",DATE(YEAR($A79),MONTH($A79),1))</f>
        <v/>
      </c>
      <c r="P79" s="15"/>
    </row>
    <row r="80" customFormat="false" ht="15" hidden="false" customHeight="false" outlineLevel="0" collapsed="false">
      <c r="A80" s="14"/>
      <c r="B80" s="15"/>
      <c r="C80" s="15"/>
      <c r="D80" s="15"/>
      <c r="E80" s="15"/>
      <c r="F80" s="15"/>
      <c r="G80" s="15"/>
      <c r="H80" s="15"/>
      <c r="I80" s="15"/>
      <c r="J80" s="14"/>
      <c r="K80" s="16" t="str">
        <f aca="true">IF(OR($A80="",$H80="Joined",$H80="Not interested"),"",IF($J80="",IF(TODAY()-$A80&gt;Lists!$L$2,"No follow-up set",""),IF($J80&lt;TODAY(),"Overdue",IF($J80=TODAY(),"Due today",""))))</f>
        <v/>
      </c>
      <c r="L80" s="14"/>
      <c r="M80" s="17"/>
      <c r="N80" s="18" t="str">
        <f aca="false">IF(OR($A80="",$L80=""),"",MAX(0,$L80-$A80))</f>
        <v/>
      </c>
      <c r="O80" s="19" t="str">
        <f aca="false">IF($A80="","",DATE(YEAR($A80),MONTH($A80),1))</f>
        <v/>
      </c>
      <c r="P80" s="15"/>
    </row>
    <row r="81" customFormat="false" ht="15" hidden="false" customHeight="false" outlineLevel="0" collapsed="false">
      <c r="A81" s="14"/>
      <c r="B81" s="15"/>
      <c r="C81" s="15"/>
      <c r="D81" s="15"/>
      <c r="E81" s="15"/>
      <c r="F81" s="15"/>
      <c r="G81" s="15"/>
      <c r="H81" s="15"/>
      <c r="I81" s="15"/>
      <c r="J81" s="14"/>
      <c r="K81" s="16" t="str">
        <f aca="true">IF(OR($A81="",$H81="Joined",$H81="Not interested"),"",IF($J81="",IF(TODAY()-$A81&gt;Lists!$L$2,"No follow-up set",""),IF($J81&lt;TODAY(),"Overdue",IF($J81=TODAY(),"Due today",""))))</f>
        <v/>
      </c>
      <c r="L81" s="14"/>
      <c r="M81" s="17"/>
      <c r="N81" s="18" t="str">
        <f aca="false">IF(OR($A81="",$L81=""),"",MAX(0,$L81-$A81))</f>
        <v/>
      </c>
      <c r="O81" s="19" t="str">
        <f aca="false">IF($A81="","",DATE(YEAR($A81),MONTH($A81),1))</f>
        <v/>
      </c>
      <c r="P81" s="15"/>
    </row>
    <row r="82" customFormat="false" ht="15" hidden="false" customHeight="false" outlineLevel="0" collapsed="false">
      <c r="A82" s="14"/>
      <c r="B82" s="15"/>
      <c r="C82" s="15"/>
      <c r="D82" s="15"/>
      <c r="E82" s="15"/>
      <c r="F82" s="15"/>
      <c r="G82" s="15"/>
      <c r="H82" s="15"/>
      <c r="I82" s="15"/>
      <c r="J82" s="14"/>
      <c r="K82" s="16" t="str">
        <f aca="true">IF(OR($A82="",$H82="Joined",$H82="Not interested"),"",IF($J82="",IF(TODAY()-$A82&gt;Lists!$L$2,"No follow-up set",""),IF($J82&lt;TODAY(),"Overdue",IF($J82=TODAY(),"Due today",""))))</f>
        <v/>
      </c>
      <c r="L82" s="14"/>
      <c r="M82" s="17"/>
      <c r="N82" s="18" t="str">
        <f aca="false">IF(OR($A82="",$L82=""),"",MAX(0,$L82-$A82))</f>
        <v/>
      </c>
      <c r="O82" s="19" t="str">
        <f aca="false">IF($A82="","",DATE(YEAR($A82),MONTH($A82),1))</f>
        <v/>
      </c>
      <c r="P82" s="15"/>
    </row>
    <row r="83" customFormat="false" ht="15" hidden="false" customHeight="false" outlineLevel="0" collapsed="false">
      <c r="A83" s="14"/>
      <c r="B83" s="15"/>
      <c r="C83" s="15"/>
      <c r="D83" s="15"/>
      <c r="E83" s="15"/>
      <c r="F83" s="15"/>
      <c r="G83" s="15"/>
      <c r="H83" s="15"/>
      <c r="I83" s="15"/>
      <c r="J83" s="14"/>
      <c r="K83" s="16" t="str">
        <f aca="true">IF(OR($A83="",$H83="Joined",$H83="Not interested"),"",IF($J83="",IF(TODAY()-$A83&gt;Lists!$L$2,"No follow-up set",""),IF($J83&lt;TODAY(),"Overdue",IF($J83=TODAY(),"Due today",""))))</f>
        <v/>
      </c>
      <c r="L83" s="14"/>
      <c r="M83" s="17"/>
      <c r="N83" s="18" t="str">
        <f aca="false">IF(OR($A83="",$L83=""),"",MAX(0,$L83-$A83))</f>
        <v/>
      </c>
      <c r="O83" s="19" t="str">
        <f aca="false">IF($A83="","",DATE(YEAR($A83),MONTH($A83),1))</f>
        <v/>
      </c>
      <c r="P83" s="15"/>
    </row>
    <row r="84" customFormat="false" ht="15" hidden="false" customHeight="false" outlineLevel="0" collapsed="false">
      <c r="A84" s="14"/>
      <c r="B84" s="15"/>
      <c r="C84" s="15"/>
      <c r="D84" s="15"/>
      <c r="E84" s="15"/>
      <c r="F84" s="15"/>
      <c r="G84" s="15"/>
      <c r="H84" s="15"/>
      <c r="I84" s="15"/>
      <c r="J84" s="14"/>
      <c r="K84" s="16" t="str">
        <f aca="true">IF(OR($A84="",$H84="Joined",$H84="Not interested"),"",IF($J84="",IF(TODAY()-$A84&gt;Lists!$L$2,"No follow-up set",""),IF($J84&lt;TODAY(),"Overdue",IF($J84=TODAY(),"Due today",""))))</f>
        <v/>
      </c>
      <c r="L84" s="14"/>
      <c r="M84" s="17"/>
      <c r="N84" s="18" t="str">
        <f aca="false">IF(OR($A84="",$L84=""),"",MAX(0,$L84-$A84))</f>
        <v/>
      </c>
      <c r="O84" s="19" t="str">
        <f aca="false">IF($A84="","",DATE(YEAR($A84),MONTH($A84),1))</f>
        <v/>
      </c>
      <c r="P84" s="15"/>
    </row>
    <row r="85" customFormat="false" ht="15" hidden="false" customHeight="false" outlineLevel="0" collapsed="false">
      <c r="A85" s="14"/>
      <c r="B85" s="15"/>
      <c r="C85" s="15"/>
      <c r="D85" s="15"/>
      <c r="E85" s="15"/>
      <c r="F85" s="15"/>
      <c r="G85" s="15"/>
      <c r="H85" s="15"/>
      <c r="I85" s="15"/>
      <c r="J85" s="14"/>
      <c r="K85" s="16" t="str">
        <f aca="true">IF(OR($A85="",$H85="Joined",$H85="Not interested"),"",IF($J85="",IF(TODAY()-$A85&gt;Lists!$L$2,"No follow-up set",""),IF($J85&lt;TODAY(),"Overdue",IF($J85=TODAY(),"Due today",""))))</f>
        <v/>
      </c>
      <c r="L85" s="14"/>
      <c r="M85" s="17"/>
      <c r="N85" s="18" t="str">
        <f aca="false">IF(OR($A85="",$L85=""),"",MAX(0,$L85-$A85))</f>
        <v/>
      </c>
      <c r="O85" s="19" t="str">
        <f aca="false">IF($A85="","",DATE(YEAR($A85),MONTH($A85),1))</f>
        <v/>
      </c>
      <c r="P85" s="15"/>
    </row>
    <row r="86" customFormat="false" ht="15" hidden="false" customHeight="false" outlineLevel="0" collapsed="false">
      <c r="A86" s="14"/>
      <c r="B86" s="15"/>
      <c r="C86" s="15"/>
      <c r="D86" s="15"/>
      <c r="E86" s="15"/>
      <c r="F86" s="15"/>
      <c r="G86" s="15"/>
      <c r="H86" s="15"/>
      <c r="I86" s="15"/>
      <c r="J86" s="14"/>
      <c r="K86" s="16" t="str">
        <f aca="true">IF(OR($A86="",$H86="Joined",$H86="Not interested"),"",IF($J86="",IF(TODAY()-$A86&gt;Lists!$L$2,"No follow-up set",""),IF($J86&lt;TODAY(),"Overdue",IF($J86=TODAY(),"Due today",""))))</f>
        <v/>
      </c>
      <c r="L86" s="14"/>
      <c r="M86" s="17"/>
      <c r="N86" s="18" t="str">
        <f aca="false">IF(OR($A86="",$L86=""),"",MAX(0,$L86-$A86))</f>
        <v/>
      </c>
      <c r="O86" s="19" t="str">
        <f aca="false">IF($A86="","",DATE(YEAR($A86),MONTH($A86),1))</f>
        <v/>
      </c>
      <c r="P86" s="15"/>
    </row>
    <row r="87" customFormat="false" ht="15" hidden="false" customHeight="false" outlineLevel="0" collapsed="false">
      <c r="A87" s="14"/>
      <c r="B87" s="15"/>
      <c r="C87" s="15"/>
      <c r="D87" s="15"/>
      <c r="E87" s="15"/>
      <c r="F87" s="15"/>
      <c r="G87" s="15"/>
      <c r="H87" s="15"/>
      <c r="I87" s="15"/>
      <c r="J87" s="14"/>
      <c r="K87" s="16" t="str">
        <f aca="true">IF(OR($A87="",$H87="Joined",$H87="Not interested"),"",IF($J87="",IF(TODAY()-$A87&gt;Lists!$L$2,"No follow-up set",""),IF($J87&lt;TODAY(),"Overdue",IF($J87=TODAY(),"Due today",""))))</f>
        <v/>
      </c>
      <c r="L87" s="14"/>
      <c r="M87" s="17"/>
      <c r="N87" s="18" t="str">
        <f aca="false">IF(OR($A87="",$L87=""),"",MAX(0,$L87-$A87))</f>
        <v/>
      </c>
      <c r="O87" s="19" t="str">
        <f aca="false">IF($A87="","",DATE(YEAR($A87),MONTH($A87),1))</f>
        <v/>
      </c>
      <c r="P87" s="15"/>
    </row>
    <row r="88" customFormat="false" ht="15" hidden="false" customHeight="false" outlineLevel="0" collapsed="false">
      <c r="A88" s="14"/>
      <c r="B88" s="15"/>
      <c r="C88" s="15"/>
      <c r="D88" s="15"/>
      <c r="E88" s="15"/>
      <c r="F88" s="15"/>
      <c r="G88" s="15"/>
      <c r="H88" s="15"/>
      <c r="I88" s="15"/>
      <c r="J88" s="14"/>
      <c r="K88" s="16" t="str">
        <f aca="true">IF(OR($A88="",$H88="Joined",$H88="Not interested"),"",IF($J88="",IF(TODAY()-$A88&gt;Lists!$L$2,"No follow-up set",""),IF($J88&lt;TODAY(),"Overdue",IF($J88=TODAY(),"Due today",""))))</f>
        <v/>
      </c>
      <c r="L88" s="14"/>
      <c r="M88" s="17"/>
      <c r="N88" s="18" t="str">
        <f aca="false">IF(OR($A88="",$L88=""),"",MAX(0,$L88-$A88))</f>
        <v/>
      </c>
      <c r="O88" s="19" t="str">
        <f aca="false">IF($A88="","",DATE(YEAR($A88),MONTH($A88),1))</f>
        <v/>
      </c>
      <c r="P88" s="15"/>
    </row>
    <row r="89" customFormat="false" ht="15" hidden="false" customHeight="false" outlineLevel="0" collapsed="false">
      <c r="A89" s="14"/>
      <c r="B89" s="15"/>
      <c r="C89" s="15"/>
      <c r="D89" s="15"/>
      <c r="E89" s="15"/>
      <c r="F89" s="15"/>
      <c r="G89" s="15"/>
      <c r="H89" s="15"/>
      <c r="I89" s="15"/>
      <c r="J89" s="14"/>
      <c r="K89" s="16" t="str">
        <f aca="true">IF(OR($A89="",$H89="Joined",$H89="Not interested"),"",IF($J89="",IF(TODAY()-$A89&gt;Lists!$L$2,"No follow-up set",""),IF($J89&lt;TODAY(),"Overdue",IF($J89=TODAY(),"Due today",""))))</f>
        <v/>
      </c>
      <c r="L89" s="14"/>
      <c r="M89" s="17"/>
      <c r="N89" s="18" t="str">
        <f aca="false">IF(OR($A89="",$L89=""),"",MAX(0,$L89-$A89))</f>
        <v/>
      </c>
      <c r="O89" s="19" t="str">
        <f aca="false">IF($A89="","",DATE(YEAR($A89),MONTH($A89),1))</f>
        <v/>
      </c>
      <c r="P89" s="15"/>
    </row>
    <row r="90" customFormat="false" ht="15" hidden="false" customHeight="false" outlineLevel="0" collapsed="false">
      <c r="A90" s="14"/>
      <c r="B90" s="15"/>
      <c r="C90" s="15"/>
      <c r="D90" s="15"/>
      <c r="E90" s="15"/>
      <c r="F90" s="15"/>
      <c r="G90" s="15"/>
      <c r="H90" s="15"/>
      <c r="I90" s="15"/>
      <c r="J90" s="14"/>
      <c r="K90" s="16" t="str">
        <f aca="true">IF(OR($A90="",$H90="Joined",$H90="Not interested"),"",IF($J90="",IF(TODAY()-$A90&gt;Lists!$L$2,"No follow-up set",""),IF($J90&lt;TODAY(),"Overdue",IF($J90=TODAY(),"Due today",""))))</f>
        <v/>
      </c>
      <c r="L90" s="14"/>
      <c r="M90" s="17"/>
      <c r="N90" s="18" t="str">
        <f aca="false">IF(OR($A90="",$L90=""),"",MAX(0,$L90-$A90))</f>
        <v/>
      </c>
      <c r="O90" s="19" t="str">
        <f aca="false">IF($A90="","",DATE(YEAR($A90),MONTH($A90),1))</f>
        <v/>
      </c>
      <c r="P90" s="15"/>
    </row>
    <row r="91" customFormat="false" ht="15" hidden="false" customHeight="false" outlineLevel="0" collapsed="false">
      <c r="A91" s="14"/>
      <c r="B91" s="15"/>
      <c r="C91" s="15"/>
      <c r="D91" s="15"/>
      <c r="E91" s="15"/>
      <c r="F91" s="15"/>
      <c r="G91" s="15"/>
      <c r="H91" s="15"/>
      <c r="I91" s="15"/>
      <c r="J91" s="14"/>
      <c r="K91" s="16" t="str">
        <f aca="true">IF(OR($A91="",$H91="Joined",$H91="Not interested"),"",IF($J91="",IF(TODAY()-$A91&gt;Lists!$L$2,"No follow-up set",""),IF($J91&lt;TODAY(),"Overdue",IF($J91=TODAY(),"Due today",""))))</f>
        <v/>
      </c>
      <c r="L91" s="14"/>
      <c r="M91" s="17"/>
      <c r="N91" s="18" t="str">
        <f aca="false">IF(OR($A91="",$L91=""),"",MAX(0,$L91-$A91))</f>
        <v/>
      </c>
      <c r="O91" s="19" t="str">
        <f aca="false">IF($A91="","",DATE(YEAR($A91),MONTH($A91),1))</f>
        <v/>
      </c>
      <c r="P91" s="15"/>
    </row>
    <row r="92" customFormat="false" ht="15" hidden="false" customHeight="false" outlineLevel="0" collapsed="false">
      <c r="A92" s="14"/>
      <c r="B92" s="15"/>
      <c r="C92" s="15"/>
      <c r="D92" s="15"/>
      <c r="E92" s="15"/>
      <c r="F92" s="15"/>
      <c r="G92" s="15"/>
      <c r="H92" s="15"/>
      <c r="I92" s="15"/>
      <c r="J92" s="14"/>
      <c r="K92" s="16" t="str">
        <f aca="true">IF(OR($A92="",$H92="Joined",$H92="Not interested"),"",IF($J92="",IF(TODAY()-$A92&gt;Lists!$L$2,"No follow-up set",""),IF($J92&lt;TODAY(),"Overdue",IF($J92=TODAY(),"Due today",""))))</f>
        <v/>
      </c>
      <c r="L92" s="14"/>
      <c r="M92" s="17"/>
      <c r="N92" s="18" t="str">
        <f aca="false">IF(OR($A92="",$L92=""),"",MAX(0,$L92-$A92))</f>
        <v/>
      </c>
      <c r="O92" s="19" t="str">
        <f aca="false">IF($A92="","",DATE(YEAR($A92),MONTH($A92),1))</f>
        <v/>
      </c>
      <c r="P92" s="15"/>
    </row>
    <row r="93" customFormat="false" ht="15" hidden="false" customHeight="false" outlineLevel="0" collapsed="false">
      <c r="A93" s="14"/>
      <c r="B93" s="15"/>
      <c r="C93" s="15"/>
      <c r="D93" s="15"/>
      <c r="E93" s="15"/>
      <c r="F93" s="15"/>
      <c r="G93" s="15"/>
      <c r="H93" s="15"/>
      <c r="I93" s="15"/>
      <c r="J93" s="14"/>
      <c r="K93" s="16" t="str">
        <f aca="true">IF(OR($A93="",$H93="Joined",$H93="Not interested"),"",IF($J93="",IF(TODAY()-$A93&gt;Lists!$L$2,"No follow-up set",""),IF($J93&lt;TODAY(),"Overdue",IF($J93=TODAY(),"Due today",""))))</f>
        <v/>
      </c>
      <c r="L93" s="14"/>
      <c r="M93" s="17"/>
      <c r="N93" s="18" t="str">
        <f aca="false">IF(OR($A93="",$L93=""),"",MAX(0,$L93-$A93))</f>
        <v/>
      </c>
      <c r="O93" s="19" t="str">
        <f aca="false">IF($A93="","",DATE(YEAR($A93),MONTH($A93),1))</f>
        <v/>
      </c>
      <c r="P93" s="15"/>
    </row>
    <row r="94" customFormat="false" ht="15" hidden="false" customHeight="false" outlineLevel="0" collapsed="false">
      <c r="A94" s="14"/>
      <c r="B94" s="15"/>
      <c r="C94" s="15"/>
      <c r="D94" s="15"/>
      <c r="E94" s="15"/>
      <c r="F94" s="15"/>
      <c r="G94" s="15"/>
      <c r="H94" s="15"/>
      <c r="I94" s="15"/>
      <c r="J94" s="14"/>
      <c r="K94" s="16" t="str">
        <f aca="true">IF(OR($A94="",$H94="Joined",$H94="Not interested"),"",IF($J94="",IF(TODAY()-$A94&gt;Lists!$L$2,"No follow-up set",""),IF($J94&lt;TODAY(),"Overdue",IF($J94=TODAY(),"Due today",""))))</f>
        <v/>
      </c>
      <c r="L94" s="14"/>
      <c r="M94" s="17"/>
      <c r="N94" s="18" t="str">
        <f aca="false">IF(OR($A94="",$L94=""),"",MAX(0,$L94-$A94))</f>
        <v/>
      </c>
      <c r="O94" s="19" t="str">
        <f aca="false">IF($A94="","",DATE(YEAR($A94),MONTH($A94),1))</f>
        <v/>
      </c>
      <c r="P94" s="15"/>
    </row>
    <row r="95" customFormat="false" ht="15" hidden="false" customHeight="false" outlineLevel="0" collapsed="false">
      <c r="A95" s="14"/>
      <c r="B95" s="15"/>
      <c r="C95" s="15"/>
      <c r="D95" s="15"/>
      <c r="E95" s="15"/>
      <c r="F95" s="15"/>
      <c r="G95" s="15"/>
      <c r="H95" s="15"/>
      <c r="I95" s="15"/>
      <c r="J95" s="14"/>
      <c r="K95" s="16" t="str">
        <f aca="true">IF(OR($A95="",$H95="Joined",$H95="Not interested"),"",IF($J95="",IF(TODAY()-$A95&gt;Lists!$L$2,"No follow-up set",""),IF($J95&lt;TODAY(),"Overdue",IF($J95=TODAY(),"Due today",""))))</f>
        <v/>
      </c>
      <c r="L95" s="14"/>
      <c r="M95" s="17"/>
      <c r="N95" s="18" t="str">
        <f aca="false">IF(OR($A95="",$L95=""),"",MAX(0,$L95-$A95))</f>
        <v/>
      </c>
      <c r="O95" s="19" t="str">
        <f aca="false">IF($A95="","",DATE(YEAR($A95),MONTH($A95),1))</f>
        <v/>
      </c>
      <c r="P95" s="15"/>
    </row>
    <row r="96" customFormat="false" ht="15" hidden="false" customHeight="false" outlineLevel="0" collapsed="false">
      <c r="A96" s="14"/>
      <c r="B96" s="15"/>
      <c r="C96" s="15"/>
      <c r="D96" s="15"/>
      <c r="E96" s="15"/>
      <c r="F96" s="15"/>
      <c r="G96" s="15"/>
      <c r="H96" s="15"/>
      <c r="I96" s="15"/>
      <c r="J96" s="14"/>
      <c r="K96" s="16" t="str">
        <f aca="true">IF(OR($A96="",$H96="Joined",$H96="Not interested"),"",IF($J96="",IF(TODAY()-$A96&gt;Lists!$L$2,"No follow-up set",""),IF($J96&lt;TODAY(),"Overdue",IF($J96=TODAY(),"Due today",""))))</f>
        <v/>
      </c>
      <c r="L96" s="14"/>
      <c r="M96" s="17"/>
      <c r="N96" s="18" t="str">
        <f aca="false">IF(OR($A96="",$L96=""),"",MAX(0,$L96-$A96))</f>
        <v/>
      </c>
      <c r="O96" s="19" t="str">
        <f aca="false">IF($A96="","",DATE(YEAR($A96),MONTH($A96),1))</f>
        <v/>
      </c>
      <c r="P96" s="15"/>
    </row>
    <row r="97" customFormat="false" ht="15" hidden="false" customHeight="false" outlineLevel="0" collapsed="false">
      <c r="A97" s="14"/>
      <c r="B97" s="15"/>
      <c r="C97" s="15"/>
      <c r="D97" s="15"/>
      <c r="E97" s="15"/>
      <c r="F97" s="15"/>
      <c r="G97" s="15"/>
      <c r="H97" s="15"/>
      <c r="I97" s="15"/>
      <c r="J97" s="14"/>
      <c r="K97" s="16" t="str">
        <f aca="true">IF(OR($A97="",$H97="Joined",$H97="Not interested"),"",IF($J97="",IF(TODAY()-$A97&gt;Lists!$L$2,"No follow-up set",""),IF($J97&lt;TODAY(),"Overdue",IF($J97=TODAY(),"Due today",""))))</f>
        <v/>
      </c>
      <c r="L97" s="14"/>
      <c r="M97" s="17"/>
      <c r="N97" s="18" t="str">
        <f aca="false">IF(OR($A97="",$L97=""),"",MAX(0,$L97-$A97))</f>
        <v/>
      </c>
      <c r="O97" s="19" t="str">
        <f aca="false">IF($A97="","",DATE(YEAR($A97),MONTH($A97),1))</f>
        <v/>
      </c>
      <c r="P97" s="15"/>
    </row>
    <row r="98" customFormat="false" ht="15" hidden="false" customHeight="false" outlineLevel="0" collapsed="false">
      <c r="A98" s="14"/>
      <c r="B98" s="15"/>
      <c r="C98" s="15"/>
      <c r="D98" s="15"/>
      <c r="E98" s="15"/>
      <c r="F98" s="15"/>
      <c r="G98" s="15"/>
      <c r="H98" s="15"/>
      <c r="I98" s="15"/>
      <c r="J98" s="14"/>
      <c r="K98" s="16" t="str">
        <f aca="true">IF(OR($A98="",$H98="Joined",$H98="Not interested"),"",IF($J98="",IF(TODAY()-$A98&gt;Lists!$L$2,"No follow-up set",""),IF($J98&lt;TODAY(),"Overdue",IF($J98=TODAY(),"Due today",""))))</f>
        <v/>
      </c>
      <c r="L98" s="14"/>
      <c r="M98" s="17"/>
      <c r="N98" s="18" t="str">
        <f aca="false">IF(OR($A98="",$L98=""),"",MAX(0,$L98-$A98))</f>
        <v/>
      </c>
      <c r="O98" s="19" t="str">
        <f aca="false">IF($A98="","",DATE(YEAR($A98),MONTH($A98),1))</f>
        <v/>
      </c>
      <c r="P98" s="15"/>
    </row>
    <row r="99" customFormat="false" ht="15" hidden="false" customHeight="false" outlineLevel="0" collapsed="false">
      <c r="A99" s="14"/>
      <c r="B99" s="15"/>
      <c r="C99" s="15"/>
      <c r="D99" s="15"/>
      <c r="E99" s="15"/>
      <c r="F99" s="15"/>
      <c r="G99" s="15"/>
      <c r="H99" s="15"/>
      <c r="I99" s="15"/>
      <c r="J99" s="14"/>
      <c r="K99" s="16" t="str">
        <f aca="true">IF(OR($A99="",$H99="Joined",$H99="Not interested"),"",IF($J99="",IF(TODAY()-$A99&gt;Lists!$L$2,"No follow-up set",""),IF($J99&lt;TODAY(),"Overdue",IF($J99=TODAY(),"Due today",""))))</f>
        <v/>
      </c>
      <c r="L99" s="14"/>
      <c r="M99" s="17"/>
      <c r="N99" s="18" t="str">
        <f aca="false">IF(OR($A99="",$L99=""),"",MAX(0,$L99-$A99))</f>
        <v/>
      </c>
      <c r="O99" s="19" t="str">
        <f aca="false">IF($A99="","",DATE(YEAR($A99),MONTH($A99),1))</f>
        <v/>
      </c>
      <c r="P99" s="15"/>
    </row>
    <row r="100" customFormat="false" ht="15" hidden="false" customHeight="false" outlineLevel="0" collapsed="false">
      <c r="A100" s="14"/>
      <c r="B100" s="15"/>
      <c r="C100" s="15"/>
      <c r="D100" s="15"/>
      <c r="E100" s="15"/>
      <c r="F100" s="15"/>
      <c r="G100" s="15"/>
      <c r="H100" s="15"/>
      <c r="I100" s="15"/>
      <c r="J100" s="14"/>
      <c r="K100" s="16" t="str">
        <f aca="true">IF(OR($A100="",$H100="Joined",$H100="Not interested"),"",IF($J100="",IF(TODAY()-$A100&gt;Lists!$L$2,"No follow-up set",""),IF($J100&lt;TODAY(),"Overdue",IF($J100=TODAY(),"Due today",""))))</f>
        <v/>
      </c>
      <c r="L100" s="14"/>
      <c r="M100" s="17"/>
      <c r="N100" s="18" t="str">
        <f aca="false">IF(OR($A100="",$L100=""),"",MAX(0,$L100-$A100))</f>
        <v/>
      </c>
      <c r="O100" s="19" t="str">
        <f aca="false">IF($A100="","",DATE(YEAR($A100),MONTH($A100),1))</f>
        <v/>
      </c>
      <c r="P100" s="15"/>
    </row>
    <row r="101" customFormat="false" ht="15" hidden="false" customHeight="false" outlineLevel="0" collapsed="false">
      <c r="A101" s="14"/>
      <c r="B101" s="15"/>
      <c r="C101" s="15"/>
      <c r="D101" s="15"/>
      <c r="E101" s="15"/>
      <c r="F101" s="15"/>
      <c r="G101" s="15"/>
      <c r="H101" s="15"/>
      <c r="I101" s="15"/>
      <c r="J101" s="14"/>
      <c r="K101" s="16" t="str">
        <f aca="true">IF(OR($A101="",$H101="Joined",$H101="Not interested"),"",IF($J101="",IF(TODAY()-$A101&gt;Lists!$L$2,"No follow-up set",""),IF($J101&lt;TODAY(),"Overdue",IF($J101=TODAY(),"Due today",""))))</f>
        <v/>
      </c>
      <c r="L101" s="14"/>
      <c r="M101" s="17"/>
      <c r="N101" s="18" t="str">
        <f aca="false">IF(OR($A101="",$L101=""),"",MAX(0,$L101-$A101))</f>
        <v/>
      </c>
      <c r="O101" s="19" t="str">
        <f aca="false">IF($A101="","",DATE(YEAR($A101),MONTH($A101),1))</f>
        <v/>
      </c>
      <c r="P101" s="15"/>
    </row>
    <row r="102" customFormat="false" ht="15" hidden="false" customHeight="false" outlineLevel="0" collapsed="false">
      <c r="A102" s="14"/>
      <c r="B102" s="15"/>
      <c r="C102" s="15"/>
      <c r="D102" s="15"/>
      <c r="E102" s="15"/>
      <c r="F102" s="15"/>
      <c r="G102" s="15"/>
      <c r="H102" s="15"/>
      <c r="I102" s="15"/>
      <c r="J102" s="14"/>
      <c r="K102" s="16" t="str">
        <f aca="true">IF(OR($A102="",$H102="Joined",$H102="Not interested"),"",IF($J102="",IF(TODAY()-$A102&gt;Lists!$L$2,"No follow-up set",""),IF($J102&lt;TODAY(),"Overdue",IF($J102=TODAY(),"Due today",""))))</f>
        <v/>
      </c>
      <c r="L102" s="14"/>
      <c r="M102" s="17"/>
      <c r="N102" s="18" t="str">
        <f aca="false">IF(OR($A102="",$L102=""),"",MAX(0,$L102-$A102))</f>
        <v/>
      </c>
      <c r="O102" s="19" t="str">
        <f aca="false">IF($A102="","",DATE(YEAR($A102),MONTH($A102),1))</f>
        <v/>
      </c>
      <c r="P102" s="15"/>
    </row>
    <row r="103" customFormat="false" ht="15" hidden="false" customHeight="false" outlineLevel="0" collapsed="false">
      <c r="A103" s="14"/>
      <c r="B103" s="15"/>
      <c r="C103" s="15"/>
      <c r="D103" s="15"/>
      <c r="E103" s="15"/>
      <c r="F103" s="15"/>
      <c r="G103" s="15"/>
      <c r="H103" s="15"/>
      <c r="I103" s="15"/>
      <c r="J103" s="14"/>
      <c r="K103" s="16" t="str">
        <f aca="true">IF(OR($A103="",$H103="Joined",$H103="Not interested"),"",IF($J103="",IF(TODAY()-$A103&gt;Lists!$L$2,"No follow-up set",""),IF($J103&lt;TODAY(),"Overdue",IF($J103=TODAY(),"Due today",""))))</f>
        <v/>
      </c>
      <c r="L103" s="14"/>
      <c r="M103" s="17"/>
      <c r="N103" s="18" t="str">
        <f aca="false">IF(OR($A103="",$L103=""),"",MAX(0,$L103-$A103))</f>
        <v/>
      </c>
      <c r="O103" s="19" t="str">
        <f aca="false">IF($A103="","",DATE(YEAR($A103),MONTH($A103),1))</f>
        <v/>
      </c>
      <c r="P103" s="15"/>
    </row>
    <row r="104" customFormat="false" ht="15" hidden="false" customHeight="false" outlineLevel="0" collapsed="false">
      <c r="A104" s="14"/>
      <c r="B104" s="15"/>
      <c r="C104" s="15"/>
      <c r="D104" s="15"/>
      <c r="E104" s="15"/>
      <c r="F104" s="15"/>
      <c r="G104" s="15"/>
      <c r="H104" s="15"/>
      <c r="I104" s="15"/>
      <c r="J104" s="14"/>
      <c r="K104" s="16" t="str">
        <f aca="true">IF(OR($A104="",$H104="Joined",$H104="Not interested"),"",IF($J104="",IF(TODAY()-$A104&gt;Lists!$L$2,"No follow-up set",""),IF($J104&lt;TODAY(),"Overdue",IF($J104=TODAY(),"Due today",""))))</f>
        <v/>
      </c>
      <c r="L104" s="14"/>
      <c r="M104" s="17"/>
      <c r="N104" s="18" t="str">
        <f aca="false">IF(OR($A104="",$L104=""),"",MAX(0,$L104-$A104))</f>
        <v/>
      </c>
      <c r="O104" s="19" t="str">
        <f aca="false">IF($A104="","",DATE(YEAR($A104),MONTH($A104),1))</f>
        <v/>
      </c>
      <c r="P104" s="15"/>
    </row>
    <row r="105" customFormat="false" ht="15" hidden="false" customHeight="false" outlineLevel="0" collapsed="false">
      <c r="A105" s="14"/>
      <c r="B105" s="15"/>
      <c r="C105" s="15"/>
      <c r="D105" s="15"/>
      <c r="E105" s="15"/>
      <c r="F105" s="15"/>
      <c r="G105" s="15"/>
      <c r="H105" s="15"/>
      <c r="I105" s="15"/>
      <c r="J105" s="14"/>
      <c r="K105" s="16" t="str">
        <f aca="true">IF(OR($A105="",$H105="Joined",$H105="Not interested"),"",IF($J105="",IF(TODAY()-$A105&gt;Lists!$L$2,"No follow-up set",""),IF($J105&lt;TODAY(),"Overdue",IF($J105=TODAY(),"Due today",""))))</f>
        <v/>
      </c>
      <c r="L105" s="14"/>
      <c r="M105" s="17"/>
      <c r="N105" s="18" t="str">
        <f aca="false">IF(OR($A105="",$L105=""),"",MAX(0,$L105-$A105))</f>
        <v/>
      </c>
      <c r="O105" s="19" t="str">
        <f aca="false">IF($A105="","",DATE(YEAR($A105),MONTH($A105),1))</f>
        <v/>
      </c>
      <c r="P105" s="15"/>
    </row>
    <row r="106" customFormat="false" ht="15" hidden="false" customHeight="false" outlineLevel="0" collapsed="false">
      <c r="A106" s="14"/>
      <c r="B106" s="15"/>
      <c r="C106" s="15"/>
      <c r="D106" s="15"/>
      <c r="E106" s="15"/>
      <c r="F106" s="15"/>
      <c r="G106" s="15"/>
      <c r="H106" s="15"/>
      <c r="I106" s="15"/>
      <c r="J106" s="14"/>
      <c r="K106" s="16" t="str">
        <f aca="true">IF(OR($A106="",$H106="Joined",$H106="Not interested"),"",IF($J106="",IF(TODAY()-$A106&gt;Lists!$L$2,"No follow-up set",""),IF($J106&lt;TODAY(),"Overdue",IF($J106=TODAY(),"Due today",""))))</f>
        <v/>
      </c>
      <c r="L106" s="14"/>
      <c r="M106" s="17"/>
      <c r="N106" s="18" t="str">
        <f aca="false">IF(OR($A106="",$L106=""),"",MAX(0,$L106-$A106))</f>
        <v/>
      </c>
      <c r="O106" s="19" t="str">
        <f aca="false">IF($A106="","",DATE(YEAR($A106),MONTH($A106),1))</f>
        <v/>
      </c>
      <c r="P106" s="15"/>
    </row>
    <row r="107" customFormat="false" ht="15" hidden="false" customHeight="false" outlineLevel="0" collapsed="false">
      <c r="A107" s="14"/>
      <c r="B107" s="15"/>
      <c r="C107" s="15"/>
      <c r="D107" s="15"/>
      <c r="E107" s="15"/>
      <c r="F107" s="15"/>
      <c r="G107" s="15"/>
      <c r="H107" s="15"/>
      <c r="I107" s="15"/>
      <c r="J107" s="14"/>
      <c r="K107" s="16" t="str">
        <f aca="true">IF(OR($A107="",$H107="Joined",$H107="Not interested"),"",IF($J107="",IF(TODAY()-$A107&gt;Lists!$L$2,"No follow-up set",""),IF($J107&lt;TODAY(),"Overdue",IF($J107=TODAY(),"Due today",""))))</f>
        <v/>
      </c>
      <c r="L107" s="14"/>
      <c r="M107" s="17"/>
      <c r="N107" s="18" t="str">
        <f aca="false">IF(OR($A107="",$L107=""),"",MAX(0,$L107-$A107))</f>
        <v/>
      </c>
      <c r="O107" s="19" t="str">
        <f aca="false">IF($A107="","",DATE(YEAR($A107),MONTH($A107),1))</f>
        <v/>
      </c>
      <c r="P107" s="15"/>
    </row>
    <row r="108" customFormat="false" ht="15" hidden="false" customHeight="false" outlineLevel="0" collapsed="false">
      <c r="A108" s="14"/>
      <c r="B108" s="15"/>
      <c r="C108" s="15"/>
      <c r="D108" s="15"/>
      <c r="E108" s="15"/>
      <c r="F108" s="15"/>
      <c r="G108" s="15"/>
      <c r="H108" s="15"/>
      <c r="I108" s="15"/>
      <c r="J108" s="14"/>
      <c r="K108" s="16" t="str">
        <f aca="true">IF(OR($A108="",$H108="Joined",$H108="Not interested"),"",IF($J108="",IF(TODAY()-$A108&gt;Lists!$L$2,"No follow-up set",""),IF($J108&lt;TODAY(),"Overdue",IF($J108=TODAY(),"Due today",""))))</f>
        <v/>
      </c>
      <c r="L108" s="14"/>
      <c r="M108" s="17"/>
      <c r="N108" s="18" t="str">
        <f aca="false">IF(OR($A108="",$L108=""),"",MAX(0,$L108-$A108))</f>
        <v/>
      </c>
      <c r="O108" s="19" t="str">
        <f aca="false">IF($A108="","",DATE(YEAR($A108),MONTH($A108),1))</f>
        <v/>
      </c>
      <c r="P108" s="15"/>
    </row>
    <row r="109" customFormat="false" ht="15" hidden="false" customHeight="false" outlineLevel="0" collapsed="false">
      <c r="A109" s="14"/>
      <c r="B109" s="15"/>
      <c r="C109" s="15"/>
      <c r="D109" s="15"/>
      <c r="E109" s="15"/>
      <c r="F109" s="15"/>
      <c r="G109" s="15"/>
      <c r="H109" s="15"/>
      <c r="I109" s="15"/>
      <c r="J109" s="14"/>
      <c r="K109" s="16" t="str">
        <f aca="true">IF(OR($A109="",$H109="Joined",$H109="Not interested"),"",IF($J109="",IF(TODAY()-$A109&gt;Lists!$L$2,"No follow-up set",""),IF($J109&lt;TODAY(),"Overdue",IF($J109=TODAY(),"Due today",""))))</f>
        <v/>
      </c>
      <c r="L109" s="14"/>
      <c r="M109" s="17"/>
      <c r="N109" s="18" t="str">
        <f aca="false">IF(OR($A109="",$L109=""),"",MAX(0,$L109-$A109))</f>
        <v/>
      </c>
      <c r="O109" s="19" t="str">
        <f aca="false">IF($A109="","",DATE(YEAR($A109),MONTH($A109),1))</f>
        <v/>
      </c>
      <c r="P109" s="15"/>
    </row>
    <row r="110" customFormat="false" ht="15" hidden="false" customHeight="false" outlineLevel="0" collapsed="false">
      <c r="A110" s="14"/>
      <c r="B110" s="15"/>
      <c r="C110" s="15"/>
      <c r="D110" s="15"/>
      <c r="E110" s="15"/>
      <c r="F110" s="15"/>
      <c r="G110" s="15"/>
      <c r="H110" s="15"/>
      <c r="I110" s="15"/>
      <c r="J110" s="14"/>
      <c r="K110" s="16" t="str">
        <f aca="true">IF(OR($A110="",$H110="Joined",$H110="Not interested"),"",IF($J110="",IF(TODAY()-$A110&gt;Lists!$L$2,"No follow-up set",""),IF($J110&lt;TODAY(),"Overdue",IF($J110=TODAY(),"Due today",""))))</f>
        <v/>
      </c>
      <c r="L110" s="14"/>
      <c r="M110" s="17"/>
      <c r="N110" s="18" t="str">
        <f aca="false">IF(OR($A110="",$L110=""),"",MAX(0,$L110-$A110))</f>
        <v/>
      </c>
      <c r="O110" s="19" t="str">
        <f aca="false">IF($A110="","",DATE(YEAR($A110),MONTH($A110),1))</f>
        <v/>
      </c>
      <c r="P110" s="15"/>
    </row>
    <row r="111" customFormat="false" ht="15" hidden="false" customHeight="false" outlineLevel="0" collapsed="false">
      <c r="A111" s="14"/>
      <c r="B111" s="15"/>
      <c r="C111" s="15"/>
      <c r="D111" s="15"/>
      <c r="E111" s="15"/>
      <c r="F111" s="15"/>
      <c r="G111" s="15"/>
      <c r="H111" s="15"/>
      <c r="I111" s="15"/>
      <c r="J111" s="14"/>
      <c r="K111" s="16" t="str">
        <f aca="true">IF(OR($A111="",$H111="Joined",$H111="Not interested"),"",IF($J111="",IF(TODAY()-$A111&gt;Lists!$L$2,"No follow-up set",""),IF($J111&lt;TODAY(),"Overdue",IF($J111=TODAY(),"Due today",""))))</f>
        <v/>
      </c>
      <c r="L111" s="14"/>
      <c r="M111" s="17"/>
      <c r="N111" s="18" t="str">
        <f aca="false">IF(OR($A111="",$L111=""),"",MAX(0,$L111-$A111))</f>
        <v/>
      </c>
      <c r="O111" s="19" t="str">
        <f aca="false">IF($A111="","",DATE(YEAR($A111),MONTH($A111),1))</f>
        <v/>
      </c>
      <c r="P111" s="15"/>
    </row>
    <row r="112" customFormat="false" ht="15" hidden="false" customHeight="false" outlineLevel="0" collapsed="false">
      <c r="A112" s="14"/>
      <c r="B112" s="15"/>
      <c r="C112" s="15"/>
      <c r="D112" s="15"/>
      <c r="E112" s="15"/>
      <c r="F112" s="15"/>
      <c r="G112" s="15"/>
      <c r="H112" s="15"/>
      <c r="I112" s="15"/>
      <c r="J112" s="14"/>
      <c r="K112" s="16" t="str">
        <f aca="true">IF(OR($A112="",$H112="Joined",$H112="Not interested"),"",IF($J112="",IF(TODAY()-$A112&gt;Lists!$L$2,"No follow-up set",""),IF($J112&lt;TODAY(),"Overdue",IF($J112=TODAY(),"Due today",""))))</f>
        <v/>
      </c>
      <c r="L112" s="14"/>
      <c r="M112" s="17"/>
      <c r="N112" s="18" t="str">
        <f aca="false">IF(OR($A112="",$L112=""),"",MAX(0,$L112-$A112))</f>
        <v/>
      </c>
      <c r="O112" s="19" t="str">
        <f aca="false">IF($A112="","",DATE(YEAR($A112),MONTH($A112),1))</f>
        <v/>
      </c>
      <c r="P112" s="15"/>
    </row>
    <row r="113" customFormat="false" ht="15" hidden="false" customHeight="false" outlineLevel="0" collapsed="false">
      <c r="A113" s="14"/>
      <c r="B113" s="15"/>
      <c r="C113" s="15"/>
      <c r="D113" s="15"/>
      <c r="E113" s="15"/>
      <c r="F113" s="15"/>
      <c r="G113" s="15"/>
      <c r="H113" s="15"/>
      <c r="I113" s="15"/>
      <c r="J113" s="14"/>
      <c r="K113" s="16" t="str">
        <f aca="true">IF(OR($A113="",$H113="Joined",$H113="Not interested"),"",IF($J113="",IF(TODAY()-$A113&gt;Lists!$L$2,"No follow-up set",""),IF($J113&lt;TODAY(),"Overdue",IF($J113=TODAY(),"Due today",""))))</f>
        <v/>
      </c>
      <c r="L113" s="14"/>
      <c r="M113" s="17"/>
      <c r="N113" s="18" t="str">
        <f aca="false">IF(OR($A113="",$L113=""),"",MAX(0,$L113-$A113))</f>
        <v/>
      </c>
      <c r="O113" s="19" t="str">
        <f aca="false">IF($A113="","",DATE(YEAR($A113),MONTH($A113),1))</f>
        <v/>
      </c>
      <c r="P113" s="15"/>
    </row>
    <row r="114" customFormat="false" ht="15" hidden="false" customHeight="false" outlineLevel="0" collapsed="false">
      <c r="A114" s="14"/>
      <c r="B114" s="15"/>
      <c r="C114" s="15"/>
      <c r="D114" s="15"/>
      <c r="E114" s="15"/>
      <c r="F114" s="15"/>
      <c r="G114" s="15"/>
      <c r="H114" s="15"/>
      <c r="I114" s="15"/>
      <c r="J114" s="14"/>
      <c r="K114" s="16" t="str">
        <f aca="true">IF(OR($A114="",$H114="Joined",$H114="Not interested"),"",IF($J114="",IF(TODAY()-$A114&gt;Lists!$L$2,"No follow-up set",""),IF($J114&lt;TODAY(),"Overdue",IF($J114=TODAY(),"Due today",""))))</f>
        <v/>
      </c>
      <c r="L114" s="14"/>
      <c r="M114" s="17"/>
      <c r="N114" s="18" t="str">
        <f aca="false">IF(OR($A114="",$L114=""),"",MAX(0,$L114-$A114))</f>
        <v/>
      </c>
      <c r="O114" s="19" t="str">
        <f aca="false">IF($A114="","",DATE(YEAR($A114),MONTH($A114),1))</f>
        <v/>
      </c>
      <c r="P114" s="15"/>
    </row>
    <row r="115" customFormat="false" ht="15" hidden="false" customHeight="false" outlineLevel="0" collapsed="false">
      <c r="A115" s="14"/>
      <c r="B115" s="15"/>
      <c r="C115" s="15"/>
      <c r="D115" s="15"/>
      <c r="E115" s="15"/>
      <c r="F115" s="15"/>
      <c r="G115" s="15"/>
      <c r="H115" s="15"/>
      <c r="I115" s="15"/>
      <c r="J115" s="14"/>
      <c r="K115" s="16" t="str">
        <f aca="true">IF(OR($A115="",$H115="Joined",$H115="Not interested"),"",IF($J115="",IF(TODAY()-$A115&gt;Lists!$L$2,"No follow-up set",""),IF($J115&lt;TODAY(),"Overdue",IF($J115=TODAY(),"Due today",""))))</f>
        <v/>
      </c>
      <c r="L115" s="14"/>
      <c r="M115" s="17"/>
      <c r="N115" s="18" t="str">
        <f aca="false">IF(OR($A115="",$L115=""),"",MAX(0,$L115-$A115))</f>
        <v/>
      </c>
      <c r="O115" s="19" t="str">
        <f aca="false">IF($A115="","",DATE(YEAR($A115),MONTH($A115),1))</f>
        <v/>
      </c>
      <c r="P115" s="15"/>
    </row>
    <row r="116" customFormat="false" ht="15" hidden="false" customHeight="false" outlineLevel="0" collapsed="false">
      <c r="A116" s="14"/>
      <c r="B116" s="15"/>
      <c r="C116" s="15"/>
      <c r="D116" s="15"/>
      <c r="E116" s="15"/>
      <c r="F116" s="15"/>
      <c r="G116" s="15"/>
      <c r="H116" s="15"/>
      <c r="I116" s="15"/>
      <c r="J116" s="14"/>
      <c r="K116" s="16" t="str">
        <f aca="true">IF(OR($A116="",$H116="Joined",$H116="Not interested"),"",IF($J116="",IF(TODAY()-$A116&gt;Lists!$L$2,"No follow-up set",""),IF($J116&lt;TODAY(),"Overdue",IF($J116=TODAY(),"Due today",""))))</f>
        <v/>
      </c>
      <c r="L116" s="14"/>
      <c r="M116" s="17"/>
      <c r="N116" s="18" t="str">
        <f aca="false">IF(OR($A116="",$L116=""),"",MAX(0,$L116-$A116))</f>
        <v/>
      </c>
      <c r="O116" s="19" t="str">
        <f aca="false">IF($A116="","",DATE(YEAR($A116),MONTH($A116),1))</f>
        <v/>
      </c>
      <c r="P116" s="15"/>
    </row>
    <row r="117" customFormat="false" ht="15" hidden="false" customHeight="false" outlineLevel="0" collapsed="false">
      <c r="A117" s="14"/>
      <c r="B117" s="15"/>
      <c r="C117" s="15"/>
      <c r="D117" s="15"/>
      <c r="E117" s="15"/>
      <c r="F117" s="15"/>
      <c r="G117" s="15"/>
      <c r="H117" s="15"/>
      <c r="I117" s="15"/>
      <c r="J117" s="14"/>
      <c r="K117" s="16" t="str">
        <f aca="true">IF(OR($A117="",$H117="Joined",$H117="Not interested"),"",IF($J117="",IF(TODAY()-$A117&gt;Lists!$L$2,"No follow-up set",""),IF($J117&lt;TODAY(),"Overdue",IF($J117=TODAY(),"Due today",""))))</f>
        <v/>
      </c>
      <c r="L117" s="14"/>
      <c r="M117" s="17"/>
      <c r="N117" s="18" t="str">
        <f aca="false">IF(OR($A117="",$L117=""),"",MAX(0,$L117-$A117))</f>
        <v/>
      </c>
      <c r="O117" s="19" t="str">
        <f aca="false">IF($A117="","",DATE(YEAR($A117),MONTH($A117),1))</f>
        <v/>
      </c>
      <c r="P117" s="15"/>
    </row>
    <row r="118" customFormat="false" ht="15" hidden="false" customHeight="false" outlineLevel="0" collapsed="false">
      <c r="A118" s="14"/>
      <c r="B118" s="15"/>
      <c r="C118" s="15"/>
      <c r="D118" s="15"/>
      <c r="E118" s="15"/>
      <c r="F118" s="15"/>
      <c r="G118" s="15"/>
      <c r="H118" s="15"/>
      <c r="I118" s="15"/>
      <c r="J118" s="14"/>
      <c r="K118" s="16" t="str">
        <f aca="true">IF(OR($A118="",$H118="Joined",$H118="Not interested"),"",IF($J118="",IF(TODAY()-$A118&gt;Lists!$L$2,"No follow-up set",""),IF($J118&lt;TODAY(),"Overdue",IF($J118=TODAY(),"Due today",""))))</f>
        <v/>
      </c>
      <c r="L118" s="14"/>
      <c r="M118" s="17"/>
      <c r="N118" s="18" t="str">
        <f aca="false">IF(OR($A118="",$L118=""),"",MAX(0,$L118-$A118))</f>
        <v/>
      </c>
      <c r="O118" s="19" t="str">
        <f aca="false">IF($A118="","",DATE(YEAR($A118),MONTH($A118),1))</f>
        <v/>
      </c>
      <c r="P118" s="15"/>
    </row>
    <row r="119" customFormat="false" ht="15" hidden="false" customHeight="false" outlineLevel="0" collapsed="false">
      <c r="A119" s="14"/>
      <c r="B119" s="15"/>
      <c r="C119" s="15"/>
      <c r="D119" s="15"/>
      <c r="E119" s="15"/>
      <c r="F119" s="15"/>
      <c r="G119" s="15"/>
      <c r="H119" s="15"/>
      <c r="I119" s="15"/>
      <c r="J119" s="14"/>
      <c r="K119" s="16" t="str">
        <f aca="true">IF(OR($A119="",$H119="Joined",$H119="Not interested"),"",IF($J119="",IF(TODAY()-$A119&gt;Lists!$L$2,"No follow-up set",""),IF($J119&lt;TODAY(),"Overdue",IF($J119=TODAY(),"Due today",""))))</f>
        <v/>
      </c>
      <c r="L119" s="14"/>
      <c r="M119" s="17"/>
      <c r="N119" s="18" t="str">
        <f aca="false">IF(OR($A119="",$L119=""),"",MAX(0,$L119-$A119))</f>
        <v/>
      </c>
      <c r="O119" s="19" t="str">
        <f aca="false">IF($A119="","",DATE(YEAR($A119),MONTH($A119),1))</f>
        <v/>
      </c>
      <c r="P119" s="15"/>
    </row>
    <row r="120" customFormat="false" ht="15" hidden="false" customHeight="false" outlineLevel="0" collapsed="false">
      <c r="A120" s="14"/>
      <c r="B120" s="15"/>
      <c r="C120" s="15"/>
      <c r="D120" s="15"/>
      <c r="E120" s="15"/>
      <c r="F120" s="15"/>
      <c r="G120" s="15"/>
      <c r="H120" s="15"/>
      <c r="I120" s="15"/>
      <c r="J120" s="14"/>
      <c r="K120" s="16" t="str">
        <f aca="true">IF(OR($A120="",$H120="Joined",$H120="Not interested"),"",IF($J120="",IF(TODAY()-$A120&gt;Lists!$L$2,"No follow-up set",""),IF($J120&lt;TODAY(),"Overdue",IF($J120=TODAY(),"Due today",""))))</f>
        <v/>
      </c>
      <c r="L120" s="14"/>
      <c r="M120" s="17"/>
      <c r="N120" s="18" t="str">
        <f aca="false">IF(OR($A120="",$L120=""),"",MAX(0,$L120-$A120))</f>
        <v/>
      </c>
      <c r="O120" s="19" t="str">
        <f aca="false">IF($A120="","",DATE(YEAR($A120),MONTH($A120),1))</f>
        <v/>
      </c>
      <c r="P120" s="15"/>
    </row>
    <row r="121" customFormat="false" ht="15" hidden="false" customHeight="false" outlineLevel="0" collapsed="false">
      <c r="A121" s="14"/>
      <c r="B121" s="15"/>
      <c r="C121" s="15"/>
      <c r="D121" s="15"/>
      <c r="E121" s="15"/>
      <c r="F121" s="15"/>
      <c r="G121" s="15"/>
      <c r="H121" s="15"/>
      <c r="I121" s="15"/>
      <c r="J121" s="14"/>
      <c r="K121" s="16" t="str">
        <f aca="true">IF(OR($A121="",$H121="Joined",$H121="Not interested"),"",IF($J121="",IF(TODAY()-$A121&gt;Lists!$L$2,"No follow-up set",""),IF($J121&lt;TODAY(),"Overdue",IF($J121=TODAY(),"Due today",""))))</f>
        <v/>
      </c>
      <c r="L121" s="14"/>
      <c r="M121" s="17"/>
      <c r="N121" s="18" t="str">
        <f aca="false">IF(OR($A121="",$L121=""),"",MAX(0,$L121-$A121))</f>
        <v/>
      </c>
      <c r="O121" s="19" t="str">
        <f aca="false">IF($A121="","",DATE(YEAR($A121),MONTH($A121),1))</f>
        <v/>
      </c>
      <c r="P121" s="15"/>
    </row>
    <row r="122" customFormat="false" ht="15" hidden="false" customHeight="false" outlineLevel="0" collapsed="false">
      <c r="A122" s="14"/>
      <c r="B122" s="15"/>
      <c r="C122" s="15"/>
      <c r="D122" s="15"/>
      <c r="E122" s="15"/>
      <c r="F122" s="15"/>
      <c r="G122" s="15"/>
      <c r="H122" s="15"/>
      <c r="I122" s="15"/>
      <c r="J122" s="14"/>
      <c r="K122" s="16" t="str">
        <f aca="true">IF(OR($A122="",$H122="Joined",$H122="Not interested"),"",IF($J122="",IF(TODAY()-$A122&gt;Lists!$L$2,"No follow-up set",""),IF($J122&lt;TODAY(),"Overdue",IF($J122=TODAY(),"Due today",""))))</f>
        <v/>
      </c>
      <c r="L122" s="14"/>
      <c r="M122" s="17"/>
      <c r="N122" s="18" t="str">
        <f aca="false">IF(OR($A122="",$L122=""),"",MAX(0,$L122-$A122))</f>
        <v/>
      </c>
      <c r="O122" s="19" t="str">
        <f aca="false">IF($A122="","",DATE(YEAR($A122),MONTH($A122),1))</f>
        <v/>
      </c>
      <c r="P122" s="15"/>
    </row>
    <row r="123" customFormat="false" ht="15" hidden="false" customHeight="false" outlineLevel="0" collapsed="false">
      <c r="A123" s="14"/>
      <c r="B123" s="15"/>
      <c r="C123" s="15"/>
      <c r="D123" s="15"/>
      <c r="E123" s="15"/>
      <c r="F123" s="15"/>
      <c r="G123" s="15"/>
      <c r="H123" s="15"/>
      <c r="I123" s="15"/>
      <c r="J123" s="14"/>
      <c r="K123" s="16" t="str">
        <f aca="true">IF(OR($A123="",$H123="Joined",$H123="Not interested"),"",IF($J123="",IF(TODAY()-$A123&gt;Lists!$L$2,"No follow-up set",""),IF($J123&lt;TODAY(),"Overdue",IF($J123=TODAY(),"Due today",""))))</f>
        <v/>
      </c>
      <c r="L123" s="14"/>
      <c r="M123" s="17"/>
      <c r="N123" s="18" t="str">
        <f aca="false">IF(OR($A123="",$L123=""),"",MAX(0,$L123-$A123))</f>
        <v/>
      </c>
      <c r="O123" s="19" t="str">
        <f aca="false">IF($A123="","",DATE(YEAR($A123),MONTH($A123),1))</f>
        <v/>
      </c>
      <c r="P123" s="15"/>
    </row>
    <row r="124" customFormat="false" ht="15" hidden="false" customHeight="false" outlineLevel="0" collapsed="false">
      <c r="A124" s="14"/>
      <c r="B124" s="15"/>
      <c r="C124" s="15"/>
      <c r="D124" s="15"/>
      <c r="E124" s="15"/>
      <c r="F124" s="15"/>
      <c r="G124" s="15"/>
      <c r="H124" s="15"/>
      <c r="I124" s="15"/>
      <c r="J124" s="14"/>
      <c r="K124" s="16" t="str">
        <f aca="true">IF(OR($A124="",$H124="Joined",$H124="Not interested"),"",IF($J124="",IF(TODAY()-$A124&gt;Lists!$L$2,"No follow-up set",""),IF($J124&lt;TODAY(),"Overdue",IF($J124=TODAY(),"Due today",""))))</f>
        <v/>
      </c>
      <c r="L124" s="14"/>
      <c r="M124" s="17"/>
      <c r="N124" s="18" t="str">
        <f aca="false">IF(OR($A124="",$L124=""),"",MAX(0,$L124-$A124))</f>
        <v/>
      </c>
      <c r="O124" s="19" t="str">
        <f aca="false">IF($A124="","",DATE(YEAR($A124),MONTH($A124),1))</f>
        <v/>
      </c>
      <c r="P124" s="15"/>
    </row>
    <row r="125" customFormat="false" ht="15" hidden="false" customHeight="false" outlineLevel="0" collapsed="false">
      <c r="A125" s="14"/>
      <c r="B125" s="15"/>
      <c r="C125" s="15"/>
      <c r="D125" s="15"/>
      <c r="E125" s="15"/>
      <c r="F125" s="15"/>
      <c r="G125" s="15"/>
      <c r="H125" s="15"/>
      <c r="I125" s="15"/>
      <c r="J125" s="14"/>
      <c r="K125" s="16" t="str">
        <f aca="true">IF(OR($A125="",$H125="Joined",$H125="Not interested"),"",IF($J125="",IF(TODAY()-$A125&gt;Lists!$L$2,"No follow-up set",""),IF($J125&lt;TODAY(),"Overdue",IF($J125=TODAY(),"Due today",""))))</f>
        <v/>
      </c>
      <c r="L125" s="14"/>
      <c r="M125" s="17"/>
      <c r="N125" s="18" t="str">
        <f aca="false">IF(OR($A125="",$L125=""),"",MAX(0,$L125-$A125))</f>
        <v/>
      </c>
      <c r="O125" s="19" t="str">
        <f aca="false">IF($A125="","",DATE(YEAR($A125),MONTH($A125),1))</f>
        <v/>
      </c>
      <c r="P125" s="15"/>
    </row>
    <row r="126" customFormat="false" ht="15" hidden="false" customHeight="false" outlineLevel="0" collapsed="false">
      <c r="A126" s="14"/>
      <c r="B126" s="15"/>
      <c r="C126" s="15"/>
      <c r="D126" s="15"/>
      <c r="E126" s="15"/>
      <c r="F126" s="15"/>
      <c r="G126" s="15"/>
      <c r="H126" s="15"/>
      <c r="I126" s="15"/>
      <c r="J126" s="14"/>
      <c r="K126" s="16" t="str">
        <f aca="true">IF(OR($A126="",$H126="Joined",$H126="Not interested"),"",IF($J126="",IF(TODAY()-$A126&gt;Lists!$L$2,"No follow-up set",""),IF($J126&lt;TODAY(),"Overdue",IF($J126=TODAY(),"Due today",""))))</f>
        <v/>
      </c>
      <c r="L126" s="14"/>
      <c r="M126" s="17"/>
      <c r="N126" s="18" t="str">
        <f aca="false">IF(OR($A126="",$L126=""),"",MAX(0,$L126-$A126))</f>
        <v/>
      </c>
      <c r="O126" s="19" t="str">
        <f aca="false">IF($A126="","",DATE(YEAR($A126),MONTH($A126),1))</f>
        <v/>
      </c>
      <c r="P126" s="15"/>
    </row>
    <row r="127" customFormat="false" ht="15" hidden="false" customHeight="false" outlineLevel="0" collapsed="false">
      <c r="A127" s="14"/>
      <c r="B127" s="15"/>
      <c r="C127" s="15"/>
      <c r="D127" s="15"/>
      <c r="E127" s="15"/>
      <c r="F127" s="15"/>
      <c r="G127" s="15"/>
      <c r="H127" s="15"/>
      <c r="I127" s="15"/>
      <c r="J127" s="14"/>
      <c r="K127" s="16" t="str">
        <f aca="true">IF(OR($A127="",$H127="Joined",$H127="Not interested"),"",IF($J127="",IF(TODAY()-$A127&gt;Lists!$L$2,"No follow-up set",""),IF($J127&lt;TODAY(),"Overdue",IF($J127=TODAY(),"Due today",""))))</f>
        <v/>
      </c>
      <c r="L127" s="14"/>
      <c r="M127" s="17"/>
      <c r="N127" s="18" t="str">
        <f aca="false">IF(OR($A127="",$L127=""),"",MAX(0,$L127-$A127))</f>
        <v/>
      </c>
      <c r="O127" s="19" t="str">
        <f aca="false">IF($A127="","",DATE(YEAR($A127),MONTH($A127),1))</f>
        <v/>
      </c>
      <c r="P127" s="15"/>
    </row>
    <row r="128" customFormat="false" ht="15" hidden="false" customHeight="false" outlineLevel="0" collapsed="false">
      <c r="A128" s="14"/>
      <c r="B128" s="15"/>
      <c r="C128" s="15"/>
      <c r="D128" s="15"/>
      <c r="E128" s="15"/>
      <c r="F128" s="15"/>
      <c r="G128" s="15"/>
      <c r="H128" s="15"/>
      <c r="I128" s="15"/>
      <c r="J128" s="14"/>
      <c r="K128" s="16" t="str">
        <f aca="true">IF(OR($A128="",$H128="Joined",$H128="Not interested"),"",IF($J128="",IF(TODAY()-$A128&gt;Lists!$L$2,"No follow-up set",""),IF($J128&lt;TODAY(),"Overdue",IF($J128=TODAY(),"Due today",""))))</f>
        <v/>
      </c>
      <c r="L128" s="14"/>
      <c r="M128" s="17"/>
      <c r="N128" s="18" t="str">
        <f aca="false">IF(OR($A128="",$L128=""),"",MAX(0,$L128-$A128))</f>
        <v/>
      </c>
      <c r="O128" s="19" t="str">
        <f aca="false">IF($A128="","",DATE(YEAR($A128),MONTH($A128),1))</f>
        <v/>
      </c>
      <c r="P128" s="15"/>
    </row>
    <row r="129" customFormat="false" ht="15" hidden="false" customHeight="false" outlineLevel="0" collapsed="false">
      <c r="A129" s="14"/>
      <c r="B129" s="15"/>
      <c r="C129" s="15"/>
      <c r="D129" s="15"/>
      <c r="E129" s="15"/>
      <c r="F129" s="15"/>
      <c r="G129" s="15"/>
      <c r="H129" s="15"/>
      <c r="I129" s="15"/>
      <c r="J129" s="14"/>
      <c r="K129" s="16" t="str">
        <f aca="true">IF(OR($A129="",$H129="Joined",$H129="Not interested"),"",IF($J129="",IF(TODAY()-$A129&gt;Lists!$L$2,"No follow-up set",""),IF($J129&lt;TODAY(),"Overdue",IF($J129=TODAY(),"Due today",""))))</f>
        <v/>
      </c>
      <c r="L129" s="14"/>
      <c r="M129" s="17"/>
      <c r="N129" s="18" t="str">
        <f aca="false">IF(OR($A129="",$L129=""),"",MAX(0,$L129-$A129))</f>
        <v/>
      </c>
      <c r="O129" s="19" t="str">
        <f aca="false">IF($A129="","",DATE(YEAR($A129),MONTH($A129),1))</f>
        <v/>
      </c>
      <c r="P129" s="15"/>
    </row>
    <row r="130" customFormat="false" ht="15" hidden="false" customHeight="false" outlineLevel="0" collapsed="false">
      <c r="A130" s="14"/>
      <c r="B130" s="15"/>
      <c r="C130" s="15"/>
      <c r="D130" s="15"/>
      <c r="E130" s="15"/>
      <c r="F130" s="15"/>
      <c r="G130" s="15"/>
      <c r="H130" s="15"/>
      <c r="I130" s="15"/>
      <c r="J130" s="14"/>
      <c r="K130" s="16" t="str">
        <f aca="true">IF(OR($A130="",$H130="Joined",$H130="Not interested"),"",IF($J130="",IF(TODAY()-$A130&gt;Lists!$L$2,"No follow-up set",""),IF($J130&lt;TODAY(),"Overdue",IF($J130=TODAY(),"Due today",""))))</f>
        <v/>
      </c>
      <c r="L130" s="14"/>
      <c r="M130" s="17"/>
      <c r="N130" s="18" t="str">
        <f aca="false">IF(OR($A130="",$L130=""),"",MAX(0,$L130-$A130))</f>
        <v/>
      </c>
      <c r="O130" s="19" t="str">
        <f aca="false">IF($A130="","",DATE(YEAR($A130),MONTH($A130),1))</f>
        <v/>
      </c>
      <c r="P130" s="15"/>
    </row>
    <row r="131" customFormat="false" ht="15" hidden="false" customHeight="false" outlineLevel="0" collapsed="false">
      <c r="A131" s="14"/>
      <c r="B131" s="15"/>
      <c r="C131" s="15"/>
      <c r="D131" s="15"/>
      <c r="E131" s="15"/>
      <c r="F131" s="15"/>
      <c r="G131" s="15"/>
      <c r="H131" s="15"/>
      <c r="I131" s="15"/>
      <c r="J131" s="14"/>
      <c r="K131" s="16" t="str">
        <f aca="true">IF(OR($A131="",$H131="Joined",$H131="Not interested"),"",IF($J131="",IF(TODAY()-$A131&gt;Lists!$L$2,"No follow-up set",""),IF($J131&lt;TODAY(),"Overdue",IF($J131=TODAY(),"Due today",""))))</f>
        <v/>
      </c>
      <c r="L131" s="14"/>
      <c r="M131" s="17"/>
      <c r="N131" s="18" t="str">
        <f aca="false">IF(OR($A131="",$L131=""),"",MAX(0,$L131-$A131))</f>
        <v/>
      </c>
      <c r="O131" s="19" t="str">
        <f aca="false">IF($A131="","",DATE(YEAR($A131),MONTH($A131),1))</f>
        <v/>
      </c>
      <c r="P131" s="15"/>
    </row>
    <row r="132" customFormat="false" ht="15" hidden="false" customHeight="false" outlineLevel="0" collapsed="false">
      <c r="A132" s="14"/>
      <c r="B132" s="15"/>
      <c r="C132" s="15"/>
      <c r="D132" s="15"/>
      <c r="E132" s="15"/>
      <c r="F132" s="15"/>
      <c r="G132" s="15"/>
      <c r="H132" s="15"/>
      <c r="I132" s="15"/>
      <c r="J132" s="14"/>
      <c r="K132" s="16" t="str">
        <f aca="true">IF(OR($A132="",$H132="Joined",$H132="Not interested"),"",IF($J132="",IF(TODAY()-$A132&gt;Lists!$L$2,"No follow-up set",""),IF($J132&lt;TODAY(),"Overdue",IF($J132=TODAY(),"Due today",""))))</f>
        <v/>
      </c>
      <c r="L132" s="14"/>
      <c r="M132" s="17"/>
      <c r="N132" s="18" t="str">
        <f aca="false">IF(OR($A132="",$L132=""),"",MAX(0,$L132-$A132))</f>
        <v/>
      </c>
      <c r="O132" s="19" t="str">
        <f aca="false">IF($A132="","",DATE(YEAR($A132),MONTH($A132),1))</f>
        <v/>
      </c>
      <c r="P132" s="15"/>
    </row>
    <row r="133" customFormat="false" ht="15" hidden="false" customHeight="false" outlineLevel="0" collapsed="false">
      <c r="A133" s="14"/>
      <c r="B133" s="15"/>
      <c r="C133" s="15"/>
      <c r="D133" s="15"/>
      <c r="E133" s="15"/>
      <c r="F133" s="15"/>
      <c r="G133" s="15"/>
      <c r="H133" s="15"/>
      <c r="I133" s="15"/>
      <c r="J133" s="14"/>
      <c r="K133" s="16" t="str">
        <f aca="true">IF(OR($A133="",$H133="Joined",$H133="Not interested"),"",IF($J133="",IF(TODAY()-$A133&gt;Lists!$L$2,"No follow-up set",""),IF($J133&lt;TODAY(),"Overdue",IF($J133=TODAY(),"Due today",""))))</f>
        <v/>
      </c>
      <c r="L133" s="14"/>
      <c r="M133" s="17"/>
      <c r="N133" s="18" t="str">
        <f aca="false">IF(OR($A133="",$L133=""),"",MAX(0,$L133-$A133))</f>
        <v/>
      </c>
      <c r="O133" s="19" t="str">
        <f aca="false">IF($A133="","",DATE(YEAR($A133),MONTH($A133),1))</f>
        <v/>
      </c>
      <c r="P133" s="15"/>
    </row>
    <row r="134" customFormat="false" ht="15" hidden="false" customHeight="false" outlineLevel="0" collapsed="false">
      <c r="A134" s="14"/>
      <c r="B134" s="15"/>
      <c r="C134" s="15"/>
      <c r="D134" s="15"/>
      <c r="E134" s="15"/>
      <c r="F134" s="15"/>
      <c r="G134" s="15"/>
      <c r="H134" s="15"/>
      <c r="I134" s="15"/>
      <c r="J134" s="14"/>
      <c r="K134" s="16" t="str">
        <f aca="true">IF(OR($A134="",$H134="Joined",$H134="Not interested"),"",IF($J134="",IF(TODAY()-$A134&gt;Lists!$L$2,"No follow-up set",""),IF($J134&lt;TODAY(),"Overdue",IF($J134=TODAY(),"Due today",""))))</f>
        <v/>
      </c>
      <c r="L134" s="14"/>
      <c r="M134" s="17"/>
      <c r="N134" s="18" t="str">
        <f aca="false">IF(OR($A134="",$L134=""),"",MAX(0,$L134-$A134))</f>
        <v/>
      </c>
      <c r="O134" s="19" t="str">
        <f aca="false">IF($A134="","",DATE(YEAR($A134),MONTH($A134),1))</f>
        <v/>
      </c>
      <c r="P134" s="15"/>
    </row>
    <row r="135" customFormat="false" ht="15" hidden="false" customHeight="false" outlineLevel="0" collapsed="false">
      <c r="A135" s="14"/>
      <c r="B135" s="15"/>
      <c r="C135" s="15"/>
      <c r="D135" s="15"/>
      <c r="E135" s="15"/>
      <c r="F135" s="15"/>
      <c r="G135" s="15"/>
      <c r="H135" s="15"/>
      <c r="I135" s="15"/>
      <c r="J135" s="14"/>
      <c r="K135" s="16" t="str">
        <f aca="true">IF(OR($A135="",$H135="Joined",$H135="Not interested"),"",IF($J135="",IF(TODAY()-$A135&gt;Lists!$L$2,"No follow-up set",""),IF($J135&lt;TODAY(),"Overdue",IF($J135=TODAY(),"Due today",""))))</f>
        <v/>
      </c>
      <c r="L135" s="14"/>
      <c r="M135" s="17"/>
      <c r="N135" s="18" t="str">
        <f aca="false">IF(OR($A135="",$L135=""),"",MAX(0,$L135-$A135))</f>
        <v/>
      </c>
      <c r="O135" s="19" t="str">
        <f aca="false">IF($A135="","",DATE(YEAR($A135),MONTH($A135),1))</f>
        <v/>
      </c>
      <c r="P135" s="15"/>
    </row>
    <row r="136" customFormat="false" ht="15" hidden="false" customHeight="false" outlineLevel="0" collapsed="false">
      <c r="A136" s="14"/>
      <c r="B136" s="15"/>
      <c r="C136" s="15"/>
      <c r="D136" s="15"/>
      <c r="E136" s="15"/>
      <c r="F136" s="15"/>
      <c r="G136" s="15"/>
      <c r="H136" s="15"/>
      <c r="I136" s="15"/>
      <c r="J136" s="14"/>
      <c r="K136" s="16" t="str">
        <f aca="true">IF(OR($A136="",$H136="Joined",$H136="Not interested"),"",IF($J136="",IF(TODAY()-$A136&gt;Lists!$L$2,"No follow-up set",""),IF($J136&lt;TODAY(),"Overdue",IF($J136=TODAY(),"Due today",""))))</f>
        <v/>
      </c>
      <c r="L136" s="14"/>
      <c r="M136" s="17"/>
      <c r="N136" s="18" t="str">
        <f aca="false">IF(OR($A136="",$L136=""),"",MAX(0,$L136-$A136))</f>
        <v/>
      </c>
      <c r="O136" s="19" t="str">
        <f aca="false">IF($A136="","",DATE(YEAR($A136),MONTH($A136),1))</f>
        <v/>
      </c>
      <c r="P136" s="15"/>
    </row>
    <row r="137" customFormat="false" ht="15" hidden="false" customHeight="false" outlineLevel="0" collapsed="false">
      <c r="A137" s="14"/>
      <c r="B137" s="15"/>
      <c r="C137" s="15"/>
      <c r="D137" s="15"/>
      <c r="E137" s="15"/>
      <c r="F137" s="15"/>
      <c r="G137" s="15"/>
      <c r="H137" s="15"/>
      <c r="I137" s="15"/>
      <c r="J137" s="14"/>
      <c r="K137" s="16" t="str">
        <f aca="true">IF(OR($A137="",$H137="Joined",$H137="Not interested"),"",IF($J137="",IF(TODAY()-$A137&gt;Lists!$L$2,"No follow-up set",""),IF($J137&lt;TODAY(),"Overdue",IF($J137=TODAY(),"Due today",""))))</f>
        <v/>
      </c>
      <c r="L137" s="14"/>
      <c r="M137" s="17"/>
      <c r="N137" s="18" t="str">
        <f aca="false">IF(OR($A137="",$L137=""),"",MAX(0,$L137-$A137))</f>
        <v/>
      </c>
      <c r="O137" s="19" t="str">
        <f aca="false">IF($A137="","",DATE(YEAR($A137),MONTH($A137),1))</f>
        <v/>
      </c>
      <c r="P137" s="15"/>
    </row>
    <row r="138" customFormat="false" ht="15" hidden="false" customHeight="false" outlineLevel="0" collapsed="false">
      <c r="A138" s="14"/>
      <c r="B138" s="15"/>
      <c r="C138" s="15"/>
      <c r="D138" s="15"/>
      <c r="E138" s="15"/>
      <c r="F138" s="15"/>
      <c r="G138" s="15"/>
      <c r="H138" s="15"/>
      <c r="I138" s="15"/>
      <c r="J138" s="14"/>
      <c r="K138" s="16" t="str">
        <f aca="true">IF(OR($A138="",$H138="Joined",$H138="Not interested"),"",IF($J138="",IF(TODAY()-$A138&gt;Lists!$L$2,"No follow-up set",""),IF($J138&lt;TODAY(),"Overdue",IF($J138=TODAY(),"Due today",""))))</f>
        <v/>
      </c>
      <c r="L138" s="14"/>
      <c r="M138" s="17"/>
      <c r="N138" s="18" t="str">
        <f aca="false">IF(OR($A138="",$L138=""),"",MAX(0,$L138-$A138))</f>
        <v/>
      </c>
      <c r="O138" s="19" t="str">
        <f aca="false">IF($A138="","",DATE(YEAR($A138),MONTH($A138),1))</f>
        <v/>
      </c>
      <c r="P138" s="15"/>
    </row>
    <row r="139" customFormat="false" ht="15" hidden="false" customHeight="false" outlineLevel="0" collapsed="false">
      <c r="A139" s="14"/>
      <c r="B139" s="15"/>
      <c r="C139" s="15"/>
      <c r="D139" s="15"/>
      <c r="E139" s="15"/>
      <c r="F139" s="15"/>
      <c r="G139" s="15"/>
      <c r="H139" s="15"/>
      <c r="I139" s="15"/>
      <c r="J139" s="14"/>
      <c r="K139" s="16" t="str">
        <f aca="true">IF(OR($A139="",$H139="Joined",$H139="Not interested"),"",IF($J139="",IF(TODAY()-$A139&gt;Lists!$L$2,"No follow-up set",""),IF($J139&lt;TODAY(),"Overdue",IF($J139=TODAY(),"Due today",""))))</f>
        <v/>
      </c>
      <c r="L139" s="14"/>
      <c r="M139" s="17"/>
      <c r="N139" s="18" t="str">
        <f aca="false">IF(OR($A139="",$L139=""),"",MAX(0,$L139-$A139))</f>
        <v/>
      </c>
      <c r="O139" s="19" t="str">
        <f aca="false">IF($A139="","",DATE(YEAR($A139),MONTH($A139),1))</f>
        <v/>
      </c>
      <c r="P139" s="15"/>
    </row>
    <row r="140" customFormat="false" ht="15" hidden="false" customHeight="false" outlineLevel="0" collapsed="false">
      <c r="A140" s="14"/>
      <c r="B140" s="15"/>
      <c r="C140" s="15"/>
      <c r="D140" s="15"/>
      <c r="E140" s="15"/>
      <c r="F140" s="15"/>
      <c r="G140" s="15"/>
      <c r="H140" s="15"/>
      <c r="I140" s="15"/>
      <c r="J140" s="14"/>
      <c r="K140" s="16" t="str">
        <f aca="true">IF(OR($A140="",$H140="Joined",$H140="Not interested"),"",IF($J140="",IF(TODAY()-$A140&gt;Lists!$L$2,"No follow-up set",""),IF($J140&lt;TODAY(),"Overdue",IF($J140=TODAY(),"Due today",""))))</f>
        <v/>
      </c>
      <c r="L140" s="14"/>
      <c r="M140" s="17"/>
      <c r="N140" s="18" t="str">
        <f aca="false">IF(OR($A140="",$L140=""),"",MAX(0,$L140-$A140))</f>
        <v/>
      </c>
      <c r="O140" s="19" t="str">
        <f aca="false">IF($A140="","",DATE(YEAR($A140),MONTH($A140),1))</f>
        <v/>
      </c>
      <c r="P140" s="15"/>
    </row>
    <row r="141" customFormat="false" ht="15" hidden="false" customHeight="false" outlineLevel="0" collapsed="false">
      <c r="A141" s="14"/>
      <c r="B141" s="15"/>
      <c r="C141" s="15"/>
      <c r="D141" s="15"/>
      <c r="E141" s="15"/>
      <c r="F141" s="15"/>
      <c r="G141" s="15"/>
      <c r="H141" s="15"/>
      <c r="I141" s="15"/>
      <c r="J141" s="14"/>
      <c r="K141" s="16" t="str">
        <f aca="true">IF(OR($A141="",$H141="Joined",$H141="Not interested"),"",IF($J141="",IF(TODAY()-$A141&gt;Lists!$L$2,"No follow-up set",""),IF($J141&lt;TODAY(),"Overdue",IF($J141=TODAY(),"Due today",""))))</f>
        <v/>
      </c>
      <c r="L141" s="14"/>
      <c r="M141" s="17"/>
      <c r="N141" s="18" t="str">
        <f aca="false">IF(OR($A141="",$L141=""),"",MAX(0,$L141-$A141))</f>
        <v/>
      </c>
      <c r="O141" s="19" t="str">
        <f aca="false">IF($A141="","",DATE(YEAR($A141),MONTH($A141),1))</f>
        <v/>
      </c>
      <c r="P141" s="15"/>
    </row>
    <row r="142" customFormat="false" ht="15" hidden="false" customHeight="false" outlineLevel="0" collapsed="false">
      <c r="A142" s="14"/>
      <c r="B142" s="15"/>
      <c r="C142" s="15"/>
      <c r="D142" s="15"/>
      <c r="E142" s="15"/>
      <c r="F142" s="15"/>
      <c r="G142" s="15"/>
      <c r="H142" s="15"/>
      <c r="I142" s="15"/>
      <c r="J142" s="14"/>
      <c r="K142" s="16" t="str">
        <f aca="true">IF(OR($A142="",$H142="Joined",$H142="Not interested"),"",IF($J142="",IF(TODAY()-$A142&gt;Lists!$L$2,"No follow-up set",""),IF($J142&lt;TODAY(),"Overdue",IF($J142=TODAY(),"Due today",""))))</f>
        <v/>
      </c>
      <c r="L142" s="14"/>
      <c r="M142" s="17"/>
      <c r="N142" s="18" t="str">
        <f aca="false">IF(OR($A142="",$L142=""),"",MAX(0,$L142-$A142))</f>
        <v/>
      </c>
      <c r="O142" s="19" t="str">
        <f aca="false">IF($A142="","",DATE(YEAR($A142),MONTH($A142),1))</f>
        <v/>
      </c>
      <c r="P142" s="15"/>
    </row>
    <row r="143" customFormat="false" ht="15" hidden="false" customHeight="false" outlineLevel="0" collapsed="false">
      <c r="A143" s="14"/>
      <c r="B143" s="15"/>
      <c r="C143" s="15"/>
      <c r="D143" s="15"/>
      <c r="E143" s="15"/>
      <c r="F143" s="15"/>
      <c r="G143" s="15"/>
      <c r="H143" s="15"/>
      <c r="I143" s="15"/>
      <c r="J143" s="14"/>
      <c r="K143" s="16" t="str">
        <f aca="true">IF(OR($A143="",$H143="Joined",$H143="Not interested"),"",IF($J143="",IF(TODAY()-$A143&gt;Lists!$L$2,"No follow-up set",""),IF($J143&lt;TODAY(),"Overdue",IF($J143=TODAY(),"Due today",""))))</f>
        <v/>
      </c>
      <c r="L143" s="14"/>
      <c r="M143" s="17"/>
      <c r="N143" s="18" t="str">
        <f aca="false">IF(OR($A143="",$L143=""),"",MAX(0,$L143-$A143))</f>
        <v/>
      </c>
      <c r="O143" s="19" t="str">
        <f aca="false">IF($A143="","",DATE(YEAR($A143),MONTH($A143),1))</f>
        <v/>
      </c>
      <c r="P143" s="15"/>
    </row>
    <row r="144" customFormat="false" ht="15" hidden="false" customHeight="false" outlineLevel="0" collapsed="false">
      <c r="A144" s="14"/>
      <c r="B144" s="15"/>
      <c r="C144" s="15"/>
      <c r="D144" s="15"/>
      <c r="E144" s="15"/>
      <c r="F144" s="15"/>
      <c r="G144" s="15"/>
      <c r="H144" s="15"/>
      <c r="I144" s="15"/>
      <c r="J144" s="14"/>
      <c r="K144" s="16" t="str">
        <f aca="true">IF(OR($A144="",$H144="Joined",$H144="Not interested"),"",IF($J144="",IF(TODAY()-$A144&gt;Lists!$L$2,"No follow-up set",""),IF($J144&lt;TODAY(),"Overdue",IF($J144=TODAY(),"Due today",""))))</f>
        <v/>
      </c>
      <c r="L144" s="14"/>
      <c r="M144" s="17"/>
      <c r="N144" s="18" t="str">
        <f aca="false">IF(OR($A144="",$L144=""),"",MAX(0,$L144-$A144))</f>
        <v/>
      </c>
      <c r="O144" s="19" t="str">
        <f aca="false">IF($A144="","",DATE(YEAR($A144),MONTH($A144),1))</f>
        <v/>
      </c>
      <c r="P144" s="15"/>
    </row>
    <row r="145" customFormat="false" ht="15" hidden="false" customHeight="false" outlineLevel="0" collapsed="false">
      <c r="A145" s="14"/>
      <c r="B145" s="15"/>
      <c r="C145" s="15"/>
      <c r="D145" s="15"/>
      <c r="E145" s="15"/>
      <c r="F145" s="15"/>
      <c r="G145" s="15"/>
      <c r="H145" s="15"/>
      <c r="I145" s="15"/>
      <c r="J145" s="14"/>
      <c r="K145" s="16" t="str">
        <f aca="true">IF(OR($A145="",$H145="Joined",$H145="Not interested"),"",IF($J145="",IF(TODAY()-$A145&gt;Lists!$L$2,"No follow-up set",""),IF($J145&lt;TODAY(),"Overdue",IF($J145=TODAY(),"Due today",""))))</f>
        <v/>
      </c>
      <c r="L145" s="14"/>
      <c r="M145" s="17"/>
      <c r="N145" s="18" t="str">
        <f aca="false">IF(OR($A145="",$L145=""),"",MAX(0,$L145-$A145))</f>
        <v/>
      </c>
      <c r="O145" s="19" t="str">
        <f aca="false">IF($A145="","",DATE(YEAR($A145),MONTH($A145),1))</f>
        <v/>
      </c>
      <c r="P145" s="15"/>
    </row>
    <row r="146" customFormat="false" ht="15" hidden="false" customHeight="false" outlineLevel="0" collapsed="false">
      <c r="A146" s="14"/>
      <c r="B146" s="15"/>
      <c r="C146" s="15"/>
      <c r="D146" s="15"/>
      <c r="E146" s="15"/>
      <c r="F146" s="15"/>
      <c r="G146" s="15"/>
      <c r="H146" s="15"/>
      <c r="I146" s="15"/>
      <c r="J146" s="14"/>
      <c r="K146" s="16" t="str">
        <f aca="true">IF(OR($A146="",$H146="Joined",$H146="Not interested"),"",IF($J146="",IF(TODAY()-$A146&gt;Lists!$L$2,"No follow-up set",""),IF($J146&lt;TODAY(),"Overdue",IF($J146=TODAY(),"Due today",""))))</f>
        <v/>
      </c>
      <c r="L146" s="14"/>
      <c r="M146" s="17"/>
      <c r="N146" s="18" t="str">
        <f aca="false">IF(OR($A146="",$L146=""),"",MAX(0,$L146-$A146))</f>
        <v/>
      </c>
      <c r="O146" s="19" t="str">
        <f aca="false">IF($A146="","",DATE(YEAR($A146),MONTH($A146),1))</f>
        <v/>
      </c>
      <c r="P146" s="15"/>
    </row>
    <row r="147" customFormat="false" ht="15" hidden="false" customHeight="false" outlineLevel="0" collapsed="false">
      <c r="A147" s="14"/>
      <c r="B147" s="15"/>
      <c r="C147" s="15"/>
      <c r="D147" s="15"/>
      <c r="E147" s="15"/>
      <c r="F147" s="15"/>
      <c r="G147" s="15"/>
      <c r="H147" s="15"/>
      <c r="I147" s="15"/>
      <c r="J147" s="14"/>
      <c r="K147" s="16" t="str">
        <f aca="true">IF(OR($A147="",$H147="Joined",$H147="Not interested"),"",IF($J147="",IF(TODAY()-$A147&gt;Lists!$L$2,"No follow-up set",""),IF($J147&lt;TODAY(),"Overdue",IF($J147=TODAY(),"Due today",""))))</f>
        <v/>
      </c>
      <c r="L147" s="14"/>
      <c r="M147" s="17"/>
      <c r="N147" s="18" t="str">
        <f aca="false">IF(OR($A147="",$L147=""),"",MAX(0,$L147-$A147))</f>
        <v/>
      </c>
      <c r="O147" s="19" t="str">
        <f aca="false">IF($A147="","",DATE(YEAR($A147),MONTH($A147),1))</f>
        <v/>
      </c>
      <c r="P147" s="15"/>
    </row>
    <row r="148" customFormat="false" ht="15" hidden="false" customHeight="false" outlineLevel="0" collapsed="false">
      <c r="A148" s="14"/>
      <c r="B148" s="15"/>
      <c r="C148" s="15"/>
      <c r="D148" s="15"/>
      <c r="E148" s="15"/>
      <c r="F148" s="15"/>
      <c r="G148" s="15"/>
      <c r="H148" s="15"/>
      <c r="I148" s="15"/>
      <c r="J148" s="14"/>
      <c r="K148" s="16" t="str">
        <f aca="true">IF(OR($A148="",$H148="Joined",$H148="Not interested"),"",IF($J148="",IF(TODAY()-$A148&gt;Lists!$L$2,"No follow-up set",""),IF($J148&lt;TODAY(),"Overdue",IF($J148=TODAY(),"Due today",""))))</f>
        <v/>
      </c>
      <c r="L148" s="14"/>
      <c r="M148" s="17"/>
      <c r="N148" s="18" t="str">
        <f aca="false">IF(OR($A148="",$L148=""),"",MAX(0,$L148-$A148))</f>
        <v/>
      </c>
      <c r="O148" s="19" t="str">
        <f aca="false">IF($A148="","",DATE(YEAR($A148),MONTH($A148),1))</f>
        <v/>
      </c>
      <c r="P148" s="15"/>
    </row>
    <row r="149" customFormat="false" ht="15" hidden="false" customHeight="false" outlineLevel="0" collapsed="false">
      <c r="A149" s="14"/>
      <c r="B149" s="15"/>
      <c r="C149" s="15"/>
      <c r="D149" s="15"/>
      <c r="E149" s="15"/>
      <c r="F149" s="15"/>
      <c r="G149" s="15"/>
      <c r="H149" s="15"/>
      <c r="I149" s="15"/>
      <c r="J149" s="14"/>
      <c r="K149" s="16" t="str">
        <f aca="true">IF(OR($A149="",$H149="Joined",$H149="Not interested"),"",IF($J149="",IF(TODAY()-$A149&gt;Lists!$L$2,"No follow-up set",""),IF($J149&lt;TODAY(),"Overdue",IF($J149=TODAY(),"Due today",""))))</f>
        <v/>
      </c>
      <c r="L149" s="14"/>
      <c r="M149" s="17"/>
      <c r="N149" s="18" t="str">
        <f aca="false">IF(OR($A149="",$L149=""),"",MAX(0,$L149-$A149))</f>
        <v/>
      </c>
      <c r="O149" s="19" t="str">
        <f aca="false">IF($A149="","",DATE(YEAR($A149),MONTH($A149),1))</f>
        <v/>
      </c>
      <c r="P149" s="15"/>
    </row>
    <row r="150" customFormat="false" ht="15" hidden="false" customHeight="false" outlineLevel="0" collapsed="false">
      <c r="A150" s="14"/>
      <c r="B150" s="15"/>
      <c r="C150" s="15"/>
      <c r="D150" s="15"/>
      <c r="E150" s="15"/>
      <c r="F150" s="15"/>
      <c r="G150" s="15"/>
      <c r="H150" s="15"/>
      <c r="I150" s="15"/>
      <c r="J150" s="14"/>
      <c r="K150" s="16" t="str">
        <f aca="true">IF(OR($A150="",$H150="Joined",$H150="Not interested"),"",IF($J150="",IF(TODAY()-$A150&gt;Lists!$L$2,"No follow-up set",""),IF($J150&lt;TODAY(),"Overdue",IF($J150=TODAY(),"Due today",""))))</f>
        <v/>
      </c>
      <c r="L150" s="14"/>
      <c r="M150" s="17"/>
      <c r="N150" s="18" t="str">
        <f aca="false">IF(OR($A150="",$L150=""),"",MAX(0,$L150-$A150))</f>
        <v/>
      </c>
      <c r="O150" s="19" t="str">
        <f aca="false">IF($A150="","",DATE(YEAR($A150),MONTH($A150),1))</f>
        <v/>
      </c>
      <c r="P150" s="15"/>
    </row>
    <row r="151" customFormat="false" ht="15" hidden="false" customHeight="false" outlineLevel="0" collapsed="false">
      <c r="A151" s="14"/>
      <c r="B151" s="15"/>
      <c r="C151" s="15"/>
      <c r="D151" s="15"/>
      <c r="E151" s="15"/>
      <c r="F151" s="15"/>
      <c r="G151" s="15"/>
      <c r="H151" s="15"/>
      <c r="I151" s="15"/>
      <c r="J151" s="14"/>
      <c r="K151" s="16" t="str">
        <f aca="true">IF(OR($A151="",$H151="Joined",$H151="Not interested"),"",IF($J151="",IF(TODAY()-$A151&gt;Lists!$L$2,"No follow-up set",""),IF($J151&lt;TODAY(),"Overdue",IF($J151=TODAY(),"Due today",""))))</f>
        <v/>
      </c>
      <c r="L151" s="14"/>
      <c r="M151" s="17"/>
      <c r="N151" s="18" t="str">
        <f aca="false">IF(OR($A151="",$L151=""),"",MAX(0,$L151-$A151))</f>
        <v/>
      </c>
      <c r="O151" s="19" t="str">
        <f aca="false">IF($A151="","",DATE(YEAR($A151),MONTH($A151),1))</f>
        <v/>
      </c>
      <c r="P151" s="15"/>
    </row>
    <row r="152" customFormat="false" ht="15" hidden="false" customHeight="false" outlineLevel="0" collapsed="false">
      <c r="A152" s="14"/>
      <c r="B152" s="15"/>
      <c r="C152" s="15"/>
      <c r="D152" s="15"/>
      <c r="E152" s="15"/>
      <c r="F152" s="15"/>
      <c r="G152" s="15"/>
      <c r="H152" s="15"/>
      <c r="I152" s="15"/>
      <c r="J152" s="14"/>
      <c r="K152" s="16" t="str">
        <f aca="true">IF(OR($A152="",$H152="Joined",$H152="Not interested"),"",IF($J152="",IF(TODAY()-$A152&gt;Lists!$L$2,"No follow-up set",""),IF($J152&lt;TODAY(),"Overdue",IF($J152=TODAY(),"Due today",""))))</f>
        <v/>
      </c>
      <c r="L152" s="14"/>
      <c r="M152" s="17"/>
      <c r="N152" s="18" t="str">
        <f aca="false">IF(OR($A152="",$L152=""),"",MAX(0,$L152-$A152))</f>
        <v/>
      </c>
      <c r="O152" s="19" t="str">
        <f aca="false">IF($A152="","",DATE(YEAR($A152),MONTH($A152),1))</f>
        <v/>
      </c>
      <c r="P152" s="15"/>
    </row>
    <row r="153" customFormat="false" ht="15" hidden="false" customHeight="false" outlineLevel="0" collapsed="false">
      <c r="A153" s="14"/>
      <c r="B153" s="15"/>
      <c r="C153" s="15"/>
      <c r="D153" s="15"/>
      <c r="E153" s="15"/>
      <c r="F153" s="15"/>
      <c r="G153" s="15"/>
      <c r="H153" s="15"/>
      <c r="I153" s="15"/>
      <c r="J153" s="14"/>
      <c r="K153" s="16" t="str">
        <f aca="true">IF(OR($A153="",$H153="Joined",$H153="Not interested"),"",IF($J153="",IF(TODAY()-$A153&gt;Lists!$L$2,"No follow-up set",""),IF($J153&lt;TODAY(),"Overdue",IF($J153=TODAY(),"Due today",""))))</f>
        <v/>
      </c>
      <c r="L153" s="14"/>
      <c r="M153" s="17"/>
      <c r="N153" s="18" t="str">
        <f aca="false">IF(OR($A153="",$L153=""),"",MAX(0,$L153-$A153))</f>
        <v/>
      </c>
      <c r="O153" s="19" t="str">
        <f aca="false">IF($A153="","",DATE(YEAR($A153),MONTH($A153),1))</f>
        <v/>
      </c>
      <c r="P153" s="15"/>
    </row>
    <row r="154" customFormat="false" ht="15" hidden="false" customHeight="false" outlineLevel="0" collapsed="false">
      <c r="A154" s="14"/>
      <c r="B154" s="15"/>
      <c r="C154" s="15"/>
      <c r="D154" s="15"/>
      <c r="E154" s="15"/>
      <c r="F154" s="15"/>
      <c r="G154" s="15"/>
      <c r="H154" s="15"/>
      <c r="I154" s="15"/>
      <c r="J154" s="14"/>
      <c r="K154" s="16" t="str">
        <f aca="true">IF(OR($A154="",$H154="Joined",$H154="Not interested"),"",IF($J154="",IF(TODAY()-$A154&gt;Lists!$L$2,"No follow-up set",""),IF($J154&lt;TODAY(),"Overdue",IF($J154=TODAY(),"Due today",""))))</f>
        <v/>
      </c>
      <c r="L154" s="14"/>
      <c r="M154" s="17"/>
      <c r="N154" s="18" t="str">
        <f aca="false">IF(OR($A154="",$L154=""),"",MAX(0,$L154-$A154))</f>
        <v/>
      </c>
      <c r="O154" s="19" t="str">
        <f aca="false">IF($A154="","",DATE(YEAR($A154),MONTH($A154),1))</f>
        <v/>
      </c>
      <c r="P154" s="15"/>
    </row>
    <row r="155" customFormat="false" ht="15" hidden="false" customHeight="false" outlineLevel="0" collapsed="false">
      <c r="A155" s="14"/>
      <c r="B155" s="15"/>
      <c r="C155" s="15"/>
      <c r="D155" s="15"/>
      <c r="E155" s="15"/>
      <c r="F155" s="15"/>
      <c r="G155" s="15"/>
      <c r="H155" s="15"/>
      <c r="I155" s="15"/>
      <c r="J155" s="14"/>
      <c r="K155" s="16" t="str">
        <f aca="true">IF(OR($A155="",$H155="Joined",$H155="Not interested"),"",IF($J155="",IF(TODAY()-$A155&gt;Lists!$L$2,"No follow-up set",""),IF($J155&lt;TODAY(),"Overdue",IF($J155=TODAY(),"Due today",""))))</f>
        <v/>
      </c>
      <c r="L155" s="14"/>
      <c r="M155" s="17"/>
      <c r="N155" s="18" t="str">
        <f aca="false">IF(OR($A155="",$L155=""),"",MAX(0,$L155-$A155))</f>
        <v/>
      </c>
      <c r="O155" s="19" t="str">
        <f aca="false">IF($A155="","",DATE(YEAR($A155),MONTH($A155),1))</f>
        <v/>
      </c>
      <c r="P155" s="15"/>
    </row>
    <row r="156" customFormat="false" ht="15" hidden="false" customHeight="false" outlineLevel="0" collapsed="false">
      <c r="A156" s="14"/>
      <c r="B156" s="15"/>
      <c r="C156" s="15"/>
      <c r="D156" s="15"/>
      <c r="E156" s="15"/>
      <c r="F156" s="15"/>
      <c r="G156" s="15"/>
      <c r="H156" s="15"/>
      <c r="I156" s="15"/>
      <c r="J156" s="14"/>
      <c r="K156" s="16" t="str">
        <f aca="true">IF(OR($A156="",$H156="Joined",$H156="Not interested"),"",IF($J156="",IF(TODAY()-$A156&gt;Lists!$L$2,"No follow-up set",""),IF($J156&lt;TODAY(),"Overdue",IF($J156=TODAY(),"Due today",""))))</f>
        <v/>
      </c>
      <c r="L156" s="14"/>
      <c r="M156" s="17"/>
      <c r="N156" s="18" t="str">
        <f aca="false">IF(OR($A156="",$L156=""),"",MAX(0,$L156-$A156))</f>
        <v/>
      </c>
      <c r="O156" s="19" t="str">
        <f aca="false">IF($A156="","",DATE(YEAR($A156),MONTH($A156),1))</f>
        <v/>
      </c>
      <c r="P156" s="15"/>
    </row>
    <row r="157" customFormat="false" ht="15" hidden="false" customHeight="false" outlineLevel="0" collapsed="false">
      <c r="A157" s="14"/>
      <c r="B157" s="15"/>
      <c r="C157" s="15"/>
      <c r="D157" s="15"/>
      <c r="E157" s="15"/>
      <c r="F157" s="15"/>
      <c r="G157" s="15"/>
      <c r="H157" s="15"/>
      <c r="I157" s="15"/>
      <c r="J157" s="14"/>
      <c r="K157" s="16" t="str">
        <f aca="true">IF(OR($A157="",$H157="Joined",$H157="Not interested"),"",IF($J157="",IF(TODAY()-$A157&gt;Lists!$L$2,"No follow-up set",""),IF($J157&lt;TODAY(),"Overdue",IF($J157=TODAY(),"Due today",""))))</f>
        <v/>
      </c>
      <c r="L157" s="14"/>
      <c r="M157" s="17"/>
      <c r="N157" s="18" t="str">
        <f aca="false">IF(OR($A157="",$L157=""),"",MAX(0,$L157-$A157))</f>
        <v/>
      </c>
      <c r="O157" s="19" t="str">
        <f aca="false">IF($A157="","",DATE(YEAR($A157),MONTH($A157),1))</f>
        <v/>
      </c>
      <c r="P157" s="15"/>
    </row>
    <row r="158" customFormat="false" ht="15" hidden="false" customHeight="false" outlineLevel="0" collapsed="false">
      <c r="A158" s="14"/>
      <c r="B158" s="15"/>
      <c r="C158" s="15"/>
      <c r="D158" s="15"/>
      <c r="E158" s="15"/>
      <c r="F158" s="15"/>
      <c r="G158" s="15"/>
      <c r="H158" s="15"/>
      <c r="I158" s="15"/>
      <c r="J158" s="14"/>
      <c r="K158" s="16" t="str">
        <f aca="true">IF(OR($A158="",$H158="Joined",$H158="Not interested"),"",IF($J158="",IF(TODAY()-$A158&gt;Lists!$L$2,"No follow-up set",""),IF($J158&lt;TODAY(),"Overdue",IF($J158=TODAY(),"Due today",""))))</f>
        <v/>
      </c>
      <c r="L158" s="14"/>
      <c r="M158" s="17"/>
      <c r="N158" s="18" t="str">
        <f aca="false">IF(OR($A158="",$L158=""),"",MAX(0,$L158-$A158))</f>
        <v/>
      </c>
      <c r="O158" s="19" t="str">
        <f aca="false">IF($A158="","",DATE(YEAR($A158),MONTH($A158),1))</f>
        <v/>
      </c>
      <c r="P158" s="15"/>
    </row>
    <row r="159" customFormat="false" ht="15" hidden="false" customHeight="false" outlineLevel="0" collapsed="false">
      <c r="A159" s="14"/>
      <c r="B159" s="15"/>
      <c r="C159" s="15"/>
      <c r="D159" s="15"/>
      <c r="E159" s="15"/>
      <c r="F159" s="15"/>
      <c r="G159" s="15"/>
      <c r="H159" s="15"/>
      <c r="I159" s="15"/>
      <c r="J159" s="14"/>
      <c r="K159" s="16" t="str">
        <f aca="true">IF(OR($A159="",$H159="Joined",$H159="Not interested"),"",IF($J159="",IF(TODAY()-$A159&gt;Lists!$L$2,"No follow-up set",""),IF($J159&lt;TODAY(),"Overdue",IF($J159=TODAY(),"Due today",""))))</f>
        <v/>
      </c>
      <c r="L159" s="14"/>
      <c r="M159" s="17"/>
      <c r="N159" s="18" t="str">
        <f aca="false">IF(OR($A159="",$L159=""),"",MAX(0,$L159-$A159))</f>
        <v/>
      </c>
      <c r="O159" s="19" t="str">
        <f aca="false">IF($A159="","",DATE(YEAR($A159),MONTH($A159),1))</f>
        <v/>
      </c>
      <c r="P159" s="15"/>
    </row>
    <row r="160" customFormat="false" ht="15" hidden="false" customHeight="false" outlineLevel="0" collapsed="false">
      <c r="A160" s="14"/>
      <c r="B160" s="15"/>
      <c r="C160" s="15"/>
      <c r="D160" s="15"/>
      <c r="E160" s="15"/>
      <c r="F160" s="15"/>
      <c r="G160" s="15"/>
      <c r="H160" s="15"/>
      <c r="I160" s="15"/>
      <c r="J160" s="14"/>
      <c r="K160" s="16" t="str">
        <f aca="true">IF(OR($A160="",$H160="Joined",$H160="Not interested"),"",IF($J160="",IF(TODAY()-$A160&gt;Lists!$L$2,"No follow-up set",""),IF($J160&lt;TODAY(),"Overdue",IF($J160=TODAY(),"Due today",""))))</f>
        <v/>
      </c>
      <c r="L160" s="14"/>
      <c r="M160" s="17"/>
      <c r="N160" s="18" t="str">
        <f aca="false">IF(OR($A160="",$L160=""),"",MAX(0,$L160-$A160))</f>
        <v/>
      </c>
      <c r="O160" s="19" t="str">
        <f aca="false">IF($A160="","",DATE(YEAR($A160),MONTH($A160),1))</f>
        <v/>
      </c>
      <c r="P160" s="15"/>
    </row>
    <row r="161" customFormat="false" ht="15" hidden="false" customHeight="false" outlineLevel="0" collapsed="false">
      <c r="A161" s="14"/>
      <c r="B161" s="15"/>
      <c r="C161" s="15"/>
      <c r="D161" s="15"/>
      <c r="E161" s="15"/>
      <c r="F161" s="15"/>
      <c r="G161" s="15"/>
      <c r="H161" s="15"/>
      <c r="I161" s="15"/>
      <c r="J161" s="14"/>
      <c r="K161" s="16" t="str">
        <f aca="true">IF(OR($A161="",$H161="Joined",$H161="Not interested"),"",IF($J161="",IF(TODAY()-$A161&gt;Lists!$L$2,"No follow-up set",""),IF($J161&lt;TODAY(),"Overdue",IF($J161=TODAY(),"Due today",""))))</f>
        <v/>
      </c>
      <c r="L161" s="14"/>
      <c r="M161" s="17"/>
      <c r="N161" s="18" t="str">
        <f aca="false">IF(OR($A161="",$L161=""),"",MAX(0,$L161-$A161))</f>
        <v/>
      </c>
      <c r="O161" s="19" t="str">
        <f aca="false">IF($A161="","",DATE(YEAR($A161),MONTH($A161),1))</f>
        <v/>
      </c>
      <c r="P161" s="15"/>
    </row>
    <row r="162" customFormat="false" ht="15" hidden="false" customHeight="false" outlineLevel="0" collapsed="false">
      <c r="A162" s="14"/>
      <c r="B162" s="15"/>
      <c r="C162" s="15"/>
      <c r="D162" s="15"/>
      <c r="E162" s="15"/>
      <c r="F162" s="15"/>
      <c r="G162" s="15"/>
      <c r="H162" s="15"/>
      <c r="I162" s="15"/>
      <c r="J162" s="14"/>
      <c r="K162" s="16" t="str">
        <f aca="true">IF(OR($A162="",$H162="Joined",$H162="Not interested"),"",IF($J162="",IF(TODAY()-$A162&gt;Lists!$L$2,"No follow-up set",""),IF($J162&lt;TODAY(),"Overdue",IF($J162=TODAY(),"Due today",""))))</f>
        <v/>
      </c>
      <c r="L162" s="14"/>
      <c r="M162" s="17"/>
      <c r="N162" s="18" t="str">
        <f aca="false">IF(OR($A162="",$L162=""),"",MAX(0,$L162-$A162))</f>
        <v/>
      </c>
      <c r="O162" s="19" t="str">
        <f aca="false">IF($A162="","",DATE(YEAR($A162),MONTH($A162),1))</f>
        <v/>
      </c>
      <c r="P162" s="15"/>
    </row>
    <row r="163" customFormat="false" ht="15" hidden="false" customHeight="false" outlineLevel="0" collapsed="false">
      <c r="A163" s="14"/>
      <c r="B163" s="15"/>
      <c r="C163" s="15"/>
      <c r="D163" s="15"/>
      <c r="E163" s="15"/>
      <c r="F163" s="15"/>
      <c r="G163" s="15"/>
      <c r="H163" s="15"/>
      <c r="I163" s="15"/>
      <c r="J163" s="14"/>
      <c r="K163" s="16" t="str">
        <f aca="true">IF(OR($A163="",$H163="Joined",$H163="Not interested"),"",IF($J163="",IF(TODAY()-$A163&gt;Lists!$L$2,"No follow-up set",""),IF($J163&lt;TODAY(),"Overdue",IF($J163=TODAY(),"Due today",""))))</f>
        <v/>
      </c>
      <c r="L163" s="14"/>
      <c r="M163" s="17"/>
      <c r="N163" s="18" t="str">
        <f aca="false">IF(OR($A163="",$L163=""),"",MAX(0,$L163-$A163))</f>
        <v/>
      </c>
      <c r="O163" s="19" t="str">
        <f aca="false">IF($A163="","",DATE(YEAR($A163),MONTH($A163),1))</f>
        <v/>
      </c>
      <c r="P163" s="15"/>
    </row>
    <row r="164" customFormat="false" ht="15" hidden="false" customHeight="false" outlineLevel="0" collapsed="false">
      <c r="A164" s="14"/>
      <c r="B164" s="15"/>
      <c r="C164" s="15"/>
      <c r="D164" s="15"/>
      <c r="E164" s="15"/>
      <c r="F164" s="15"/>
      <c r="G164" s="15"/>
      <c r="H164" s="15"/>
      <c r="I164" s="15"/>
      <c r="J164" s="14"/>
      <c r="K164" s="16" t="str">
        <f aca="true">IF(OR($A164="",$H164="Joined",$H164="Not interested"),"",IF($J164="",IF(TODAY()-$A164&gt;Lists!$L$2,"No follow-up set",""),IF($J164&lt;TODAY(),"Overdue",IF($J164=TODAY(),"Due today",""))))</f>
        <v/>
      </c>
      <c r="L164" s="14"/>
      <c r="M164" s="17"/>
      <c r="N164" s="18" t="str">
        <f aca="false">IF(OR($A164="",$L164=""),"",MAX(0,$L164-$A164))</f>
        <v/>
      </c>
      <c r="O164" s="19" t="str">
        <f aca="false">IF($A164="","",DATE(YEAR($A164),MONTH($A164),1))</f>
        <v/>
      </c>
      <c r="P164" s="15"/>
    </row>
    <row r="165" customFormat="false" ht="15" hidden="false" customHeight="false" outlineLevel="0" collapsed="false">
      <c r="A165" s="14"/>
      <c r="B165" s="15"/>
      <c r="C165" s="15"/>
      <c r="D165" s="15"/>
      <c r="E165" s="15"/>
      <c r="F165" s="15"/>
      <c r="G165" s="15"/>
      <c r="H165" s="15"/>
      <c r="I165" s="15"/>
      <c r="J165" s="14"/>
      <c r="K165" s="16" t="str">
        <f aca="true">IF(OR($A165="",$H165="Joined",$H165="Not interested"),"",IF($J165="",IF(TODAY()-$A165&gt;Lists!$L$2,"No follow-up set",""),IF($J165&lt;TODAY(),"Overdue",IF($J165=TODAY(),"Due today",""))))</f>
        <v/>
      </c>
      <c r="L165" s="14"/>
      <c r="M165" s="17"/>
      <c r="N165" s="18" t="str">
        <f aca="false">IF(OR($A165="",$L165=""),"",MAX(0,$L165-$A165))</f>
        <v/>
      </c>
      <c r="O165" s="19" t="str">
        <f aca="false">IF($A165="","",DATE(YEAR($A165),MONTH($A165),1))</f>
        <v/>
      </c>
      <c r="P165" s="15"/>
    </row>
    <row r="166" customFormat="false" ht="15" hidden="false" customHeight="false" outlineLevel="0" collapsed="false">
      <c r="A166" s="14"/>
      <c r="B166" s="15"/>
      <c r="C166" s="15"/>
      <c r="D166" s="15"/>
      <c r="E166" s="15"/>
      <c r="F166" s="15"/>
      <c r="G166" s="15"/>
      <c r="H166" s="15"/>
      <c r="I166" s="15"/>
      <c r="J166" s="14"/>
      <c r="K166" s="16" t="str">
        <f aca="true">IF(OR($A166="",$H166="Joined",$H166="Not interested"),"",IF($J166="",IF(TODAY()-$A166&gt;Lists!$L$2,"No follow-up set",""),IF($J166&lt;TODAY(),"Overdue",IF($J166=TODAY(),"Due today",""))))</f>
        <v/>
      </c>
      <c r="L166" s="14"/>
      <c r="M166" s="17"/>
      <c r="N166" s="18" t="str">
        <f aca="false">IF(OR($A166="",$L166=""),"",MAX(0,$L166-$A166))</f>
        <v/>
      </c>
      <c r="O166" s="19" t="str">
        <f aca="false">IF($A166="","",DATE(YEAR($A166),MONTH($A166),1))</f>
        <v/>
      </c>
      <c r="P166" s="15"/>
    </row>
    <row r="167" customFormat="false" ht="15" hidden="false" customHeight="false" outlineLevel="0" collapsed="false">
      <c r="A167" s="14"/>
      <c r="B167" s="15"/>
      <c r="C167" s="15"/>
      <c r="D167" s="15"/>
      <c r="E167" s="15"/>
      <c r="F167" s="15"/>
      <c r="G167" s="15"/>
      <c r="H167" s="15"/>
      <c r="I167" s="15"/>
      <c r="J167" s="14"/>
      <c r="K167" s="16" t="str">
        <f aca="true">IF(OR($A167="",$H167="Joined",$H167="Not interested"),"",IF($J167="",IF(TODAY()-$A167&gt;Lists!$L$2,"No follow-up set",""),IF($J167&lt;TODAY(),"Overdue",IF($J167=TODAY(),"Due today",""))))</f>
        <v/>
      </c>
      <c r="L167" s="14"/>
      <c r="M167" s="17"/>
      <c r="N167" s="18" t="str">
        <f aca="false">IF(OR($A167="",$L167=""),"",MAX(0,$L167-$A167))</f>
        <v/>
      </c>
      <c r="O167" s="19" t="str">
        <f aca="false">IF($A167="","",DATE(YEAR($A167),MONTH($A167),1))</f>
        <v/>
      </c>
      <c r="P167" s="15"/>
    </row>
    <row r="168" customFormat="false" ht="15" hidden="false" customHeight="false" outlineLevel="0" collapsed="false">
      <c r="A168" s="14"/>
      <c r="B168" s="15"/>
      <c r="C168" s="15"/>
      <c r="D168" s="15"/>
      <c r="E168" s="15"/>
      <c r="F168" s="15"/>
      <c r="G168" s="15"/>
      <c r="H168" s="15"/>
      <c r="I168" s="15"/>
      <c r="J168" s="14"/>
      <c r="K168" s="16" t="str">
        <f aca="true">IF(OR($A168="",$H168="Joined",$H168="Not interested"),"",IF($J168="",IF(TODAY()-$A168&gt;Lists!$L$2,"No follow-up set",""),IF($J168&lt;TODAY(),"Overdue",IF($J168=TODAY(),"Due today",""))))</f>
        <v/>
      </c>
      <c r="L168" s="14"/>
      <c r="M168" s="17"/>
      <c r="N168" s="18" t="str">
        <f aca="false">IF(OR($A168="",$L168=""),"",MAX(0,$L168-$A168))</f>
        <v/>
      </c>
      <c r="O168" s="19" t="str">
        <f aca="false">IF($A168="","",DATE(YEAR($A168),MONTH($A168),1))</f>
        <v/>
      </c>
      <c r="P168" s="15"/>
    </row>
    <row r="169" customFormat="false" ht="15" hidden="false" customHeight="false" outlineLevel="0" collapsed="false">
      <c r="A169" s="14"/>
      <c r="B169" s="15"/>
      <c r="C169" s="15"/>
      <c r="D169" s="15"/>
      <c r="E169" s="15"/>
      <c r="F169" s="15"/>
      <c r="G169" s="15"/>
      <c r="H169" s="15"/>
      <c r="I169" s="15"/>
      <c r="J169" s="14"/>
      <c r="K169" s="16" t="str">
        <f aca="true">IF(OR($A169="",$H169="Joined",$H169="Not interested"),"",IF($J169="",IF(TODAY()-$A169&gt;Lists!$L$2,"No follow-up set",""),IF($J169&lt;TODAY(),"Overdue",IF($J169=TODAY(),"Due today",""))))</f>
        <v/>
      </c>
      <c r="L169" s="14"/>
      <c r="M169" s="17"/>
      <c r="N169" s="18" t="str">
        <f aca="false">IF(OR($A169="",$L169=""),"",MAX(0,$L169-$A169))</f>
        <v/>
      </c>
      <c r="O169" s="19" t="str">
        <f aca="false">IF($A169="","",DATE(YEAR($A169),MONTH($A169),1))</f>
        <v/>
      </c>
      <c r="P169" s="15"/>
    </row>
    <row r="170" customFormat="false" ht="15" hidden="false" customHeight="false" outlineLevel="0" collapsed="false">
      <c r="A170" s="14"/>
      <c r="B170" s="15"/>
      <c r="C170" s="15"/>
      <c r="D170" s="15"/>
      <c r="E170" s="15"/>
      <c r="F170" s="15"/>
      <c r="G170" s="15"/>
      <c r="H170" s="15"/>
      <c r="I170" s="15"/>
      <c r="J170" s="14"/>
      <c r="K170" s="16" t="str">
        <f aca="true">IF(OR($A170="",$H170="Joined",$H170="Not interested"),"",IF($J170="",IF(TODAY()-$A170&gt;Lists!$L$2,"No follow-up set",""),IF($J170&lt;TODAY(),"Overdue",IF($J170=TODAY(),"Due today",""))))</f>
        <v/>
      </c>
      <c r="L170" s="14"/>
      <c r="M170" s="17"/>
      <c r="N170" s="18" t="str">
        <f aca="false">IF(OR($A170="",$L170=""),"",MAX(0,$L170-$A170))</f>
        <v/>
      </c>
      <c r="O170" s="19" t="str">
        <f aca="false">IF($A170="","",DATE(YEAR($A170),MONTH($A170),1))</f>
        <v/>
      </c>
      <c r="P170" s="15"/>
    </row>
    <row r="171" customFormat="false" ht="15" hidden="false" customHeight="false" outlineLevel="0" collapsed="false">
      <c r="A171" s="14"/>
      <c r="B171" s="15"/>
      <c r="C171" s="15"/>
      <c r="D171" s="15"/>
      <c r="E171" s="15"/>
      <c r="F171" s="15"/>
      <c r="G171" s="15"/>
      <c r="H171" s="15"/>
      <c r="I171" s="15"/>
      <c r="J171" s="14"/>
      <c r="K171" s="16" t="str">
        <f aca="true">IF(OR($A171="",$H171="Joined",$H171="Not interested"),"",IF($J171="",IF(TODAY()-$A171&gt;Lists!$L$2,"No follow-up set",""),IF($J171&lt;TODAY(),"Overdue",IF($J171=TODAY(),"Due today",""))))</f>
        <v/>
      </c>
      <c r="L171" s="14"/>
      <c r="M171" s="17"/>
      <c r="N171" s="18" t="str">
        <f aca="false">IF(OR($A171="",$L171=""),"",MAX(0,$L171-$A171))</f>
        <v/>
      </c>
      <c r="O171" s="19" t="str">
        <f aca="false">IF($A171="","",DATE(YEAR($A171),MONTH($A171),1))</f>
        <v/>
      </c>
      <c r="P171" s="15"/>
    </row>
    <row r="172" customFormat="false" ht="15" hidden="false" customHeight="false" outlineLevel="0" collapsed="false">
      <c r="A172" s="14"/>
      <c r="B172" s="15"/>
      <c r="C172" s="15"/>
      <c r="D172" s="15"/>
      <c r="E172" s="15"/>
      <c r="F172" s="15"/>
      <c r="G172" s="15"/>
      <c r="H172" s="15"/>
      <c r="I172" s="15"/>
      <c r="J172" s="14"/>
      <c r="K172" s="16" t="str">
        <f aca="true">IF(OR($A172="",$H172="Joined",$H172="Not interested"),"",IF($J172="",IF(TODAY()-$A172&gt;Lists!$L$2,"No follow-up set",""),IF($J172&lt;TODAY(),"Overdue",IF($J172=TODAY(),"Due today",""))))</f>
        <v/>
      </c>
      <c r="L172" s="14"/>
      <c r="M172" s="17"/>
      <c r="N172" s="18" t="str">
        <f aca="false">IF(OR($A172="",$L172=""),"",MAX(0,$L172-$A172))</f>
        <v/>
      </c>
      <c r="O172" s="19" t="str">
        <f aca="false">IF($A172="","",DATE(YEAR($A172),MONTH($A172),1))</f>
        <v/>
      </c>
      <c r="P172" s="15"/>
    </row>
    <row r="173" customFormat="false" ht="15" hidden="false" customHeight="false" outlineLevel="0" collapsed="false">
      <c r="A173" s="14"/>
      <c r="B173" s="15"/>
      <c r="C173" s="15"/>
      <c r="D173" s="15"/>
      <c r="E173" s="15"/>
      <c r="F173" s="15"/>
      <c r="G173" s="15"/>
      <c r="H173" s="15"/>
      <c r="I173" s="15"/>
      <c r="J173" s="14"/>
      <c r="K173" s="16" t="str">
        <f aca="true">IF(OR($A173="",$H173="Joined",$H173="Not interested"),"",IF($J173="",IF(TODAY()-$A173&gt;Lists!$L$2,"No follow-up set",""),IF($J173&lt;TODAY(),"Overdue",IF($J173=TODAY(),"Due today",""))))</f>
        <v/>
      </c>
      <c r="L173" s="14"/>
      <c r="M173" s="17"/>
      <c r="N173" s="18" t="str">
        <f aca="false">IF(OR($A173="",$L173=""),"",MAX(0,$L173-$A173))</f>
        <v/>
      </c>
      <c r="O173" s="19" t="str">
        <f aca="false">IF($A173="","",DATE(YEAR($A173),MONTH($A173),1))</f>
        <v/>
      </c>
      <c r="P173" s="15"/>
    </row>
    <row r="174" customFormat="false" ht="15" hidden="false" customHeight="false" outlineLevel="0" collapsed="false">
      <c r="A174" s="14"/>
      <c r="B174" s="15"/>
      <c r="C174" s="15"/>
      <c r="D174" s="15"/>
      <c r="E174" s="15"/>
      <c r="F174" s="15"/>
      <c r="G174" s="15"/>
      <c r="H174" s="15"/>
      <c r="I174" s="15"/>
      <c r="J174" s="14"/>
      <c r="K174" s="16" t="str">
        <f aca="true">IF(OR($A174="",$H174="Joined",$H174="Not interested"),"",IF($J174="",IF(TODAY()-$A174&gt;Lists!$L$2,"No follow-up set",""),IF($J174&lt;TODAY(),"Overdue",IF($J174=TODAY(),"Due today",""))))</f>
        <v/>
      </c>
      <c r="L174" s="14"/>
      <c r="M174" s="17"/>
      <c r="N174" s="18" t="str">
        <f aca="false">IF(OR($A174="",$L174=""),"",MAX(0,$L174-$A174))</f>
        <v/>
      </c>
      <c r="O174" s="19" t="str">
        <f aca="false">IF($A174="","",DATE(YEAR($A174),MONTH($A174),1))</f>
        <v/>
      </c>
      <c r="P174" s="15"/>
    </row>
    <row r="175" customFormat="false" ht="15" hidden="false" customHeight="false" outlineLevel="0" collapsed="false">
      <c r="A175" s="14"/>
      <c r="B175" s="15"/>
      <c r="C175" s="15"/>
      <c r="D175" s="15"/>
      <c r="E175" s="15"/>
      <c r="F175" s="15"/>
      <c r="G175" s="15"/>
      <c r="H175" s="15"/>
      <c r="I175" s="15"/>
      <c r="J175" s="14"/>
      <c r="K175" s="16" t="str">
        <f aca="true">IF(OR($A175="",$H175="Joined",$H175="Not interested"),"",IF($J175="",IF(TODAY()-$A175&gt;Lists!$L$2,"No follow-up set",""),IF($J175&lt;TODAY(),"Overdue",IF($J175=TODAY(),"Due today",""))))</f>
        <v/>
      </c>
      <c r="L175" s="14"/>
      <c r="M175" s="17"/>
      <c r="N175" s="18" t="str">
        <f aca="false">IF(OR($A175="",$L175=""),"",MAX(0,$L175-$A175))</f>
        <v/>
      </c>
      <c r="O175" s="19" t="str">
        <f aca="false">IF($A175="","",DATE(YEAR($A175),MONTH($A175),1))</f>
        <v/>
      </c>
      <c r="P175" s="15"/>
    </row>
    <row r="176" customFormat="false" ht="15" hidden="false" customHeight="false" outlineLevel="0" collapsed="false">
      <c r="A176" s="14"/>
      <c r="B176" s="15"/>
      <c r="C176" s="15"/>
      <c r="D176" s="15"/>
      <c r="E176" s="15"/>
      <c r="F176" s="15"/>
      <c r="G176" s="15"/>
      <c r="H176" s="15"/>
      <c r="I176" s="15"/>
      <c r="J176" s="14"/>
      <c r="K176" s="16" t="str">
        <f aca="true">IF(OR($A176="",$H176="Joined",$H176="Not interested"),"",IF($J176="",IF(TODAY()-$A176&gt;Lists!$L$2,"No follow-up set",""),IF($J176&lt;TODAY(),"Overdue",IF($J176=TODAY(),"Due today",""))))</f>
        <v/>
      </c>
      <c r="L176" s="14"/>
      <c r="M176" s="17"/>
      <c r="N176" s="18" t="str">
        <f aca="false">IF(OR($A176="",$L176=""),"",MAX(0,$L176-$A176))</f>
        <v/>
      </c>
      <c r="O176" s="19" t="str">
        <f aca="false">IF($A176="","",DATE(YEAR($A176),MONTH($A176),1))</f>
        <v/>
      </c>
      <c r="P176" s="15"/>
    </row>
    <row r="177" customFormat="false" ht="15" hidden="false" customHeight="false" outlineLevel="0" collapsed="false">
      <c r="A177" s="14"/>
      <c r="B177" s="15"/>
      <c r="C177" s="15"/>
      <c r="D177" s="15"/>
      <c r="E177" s="15"/>
      <c r="F177" s="15"/>
      <c r="G177" s="15"/>
      <c r="H177" s="15"/>
      <c r="I177" s="15"/>
      <c r="J177" s="14"/>
      <c r="K177" s="16" t="str">
        <f aca="true">IF(OR($A177="",$H177="Joined",$H177="Not interested"),"",IF($J177="",IF(TODAY()-$A177&gt;Lists!$L$2,"No follow-up set",""),IF($J177&lt;TODAY(),"Overdue",IF($J177=TODAY(),"Due today",""))))</f>
        <v/>
      </c>
      <c r="L177" s="14"/>
      <c r="M177" s="17"/>
      <c r="N177" s="18" t="str">
        <f aca="false">IF(OR($A177="",$L177=""),"",MAX(0,$L177-$A177))</f>
        <v/>
      </c>
      <c r="O177" s="19" t="str">
        <f aca="false">IF($A177="","",DATE(YEAR($A177),MONTH($A177),1))</f>
        <v/>
      </c>
      <c r="P177" s="15"/>
    </row>
    <row r="178" customFormat="false" ht="15" hidden="false" customHeight="false" outlineLevel="0" collapsed="false">
      <c r="A178" s="14"/>
      <c r="B178" s="15"/>
      <c r="C178" s="15"/>
      <c r="D178" s="15"/>
      <c r="E178" s="15"/>
      <c r="F178" s="15"/>
      <c r="G178" s="15"/>
      <c r="H178" s="15"/>
      <c r="I178" s="15"/>
      <c r="J178" s="14"/>
      <c r="K178" s="16" t="str">
        <f aca="true">IF(OR($A178="",$H178="Joined",$H178="Not interested"),"",IF($J178="",IF(TODAY()-$A178&gt;Lists!$L$2,"No follow-up set",""),IF($J178&lt;TODAY(),"Overdue",IF($J178=TODAY(),"Due today",""))))</f>
        <v/>
      </c>
      <c r="L178" s="14"/>
      <c r="M178" s="17"/>
      <c r="N178" s="18" t="str">
        <f aca="false">IF(OR($A178="",$L178=""),"",MAX(0,$L178-$A178))</f>
        <v/>
      </c>
      <c r="O178" s="19" t="str">
        <f aca="false">IF($A178="","",DATE(YEAR($A178),MONTH($A178),1))</f>
        <v/>
      </c>
      <c r="P178" s="15"/>
    </row>
    <row r="179" customFormat="false" ht="15" hidden="false" customHeight="false" outlineLevel="0" collapsed="false">
      <c r="A179" s="14"/>
      <c r="B179" s="15"/>
      <c r="C179" s="15"/>
      <c r="D179" s="15"/>
      <c r="E179" s="15"/>
      <c r="F179" s="15"/>
      <c r="G179" s="15"/>
      <c r="H179" s="15"/>
      <c r="I179" s="15"/>
      <c r="J179" s="14"/>
      <c r="K179" s="16" t="str">
        <f aca="true">IF(OR($A179="",$H179="Joined",$H179="Not interested"),"",IF($J179="",IF(TODAY()-$A179&gt;Lists!$L$2,"No follow-up set",""),IF($J179&lt;TODAY(),"Overdue",IF($J179=TODAY(),"Due today",""))))</f>
        <v/>
      </c>
      <c r="L179" s="14"/>
      <c r="M179" s="17"/>
      <c r="N179" s="18" t="str">
        <f aca="false">IF(OR($A179="",$L179=""),"",MAX(0,$L179-$A179))</f>
        <v/>
      </c>
      <c r="O179" s="19" t="str">
        <f aca="false">IF($A179="","",DATE(YEAR($A179),MONTH($A179),1))</f>
        <v/>
      </c>
      <c r="P179" s="15"/>
    </row>
    <row r="180" customFormat="false" ht="15" hidden="false" customHeight="false" outlineLevel="0" collapsed="false">
      <c r="A180" s="14"/>
      <c r="B180" s="15"/>
      <c r="C180" s="15"/>
      <c r="D180" s="15"/>
      <c r="E180" s="15"/>
      <c r="F180" s="15"/>
      <c r="G180" s="15"/>
      <c r="H180" s="15"/>
      <c r="I180" s="15"/>
      <c r="J180" s="14"/>
      <c r="K180" s="16" t="str">
        <f aca="true">IF(OR($A180="",$H180="Joined",$H180="Not interested"),"",IF($J180="",IF(TODAY()-$A180&gt;Lists!$L$2,"No follow-up set",""),IF($J180&lt;TODAY(),"Overdue",IF($J180=TODAY(),"Due today",""))))</f>
        <v/>
      </c>
      <c r="L180" s="14"/>
      <c r="M180" s="17"/>
      <c r="N180" s="18" t="str">
        <f aca="false">IF(OR($A180="",$L180=""),"",MAX(0,$L180-$A180))</f>
        <v/>
      </c>
      <c r="O180" s="19" t="str">
        <f aca="false">IF($A180="","",DATE(YEAR($A180),MONTH($A180),1))</f>
        <v/>
      </c>
      <c r="P180" s="15"/>
    </row>
    <row r="181" customFormat="false" ht="15" hidden="false" customHeight="false" outlineLevel="0" collapsed="false">
      <c r="A181" s="14"/>
      <c r="B181" s="15"/>
      <c r="C181" s="15"/>
      <c r="D181" s="15"/>
      <c r="E181" s="15"/>
      <c r="F181" s="15"/>
      <c r="G181" s="15"/>
      <c r="H181" s="15"/>
      <c r="I181" s="15"/>
      <c r="J181" s="14"/>
      <c r="K181" s="16" t="str">
        <f aca="true">IF(OR($A181="",$H181="Joined",$H181="Not interested"),"",IF($J181="",IF(TODAY()-$A181&gt;Lists!$L$2,"No follow-up set",""),IF($J181&lt;TODAY(),"Overdue",IF($J181=TODAY(),"Due today",""))))</f>
        <v/>
      </c>
      <c r="L181" s="14"/>
      <c r="M181" s="17"/>
      <c r="N181" s="18" t="str">
        <f aca="false">IF(OR($A181="",$L181=""),"",MAX(0,$L181-$A181))</f>
        <v/>
      </c>
      <c r="O181" s="19" t="str">
        <f aca="false">IF($A181="","",DATE(YEAR($A181),MONTH($A181),1))</f>
        <v/>
      </c>
      <c r="P181" s="15"/>
    </row>
    <row r="182" customFormat="false" ht="15" hidden="false" customHeight="false" outlineLevel="0" collapsed="false">
      <c r="A182" s="14"/>
      <c r="B182" s="15"/>
      <c r="C182" s="15"/>
      <c r="D182" s="15"/>
      <c r="E182" s="15"/>
      <c r="F182" s="15"/>
      <c r="G182" s="15"/>
      <c r="H182" s="15"/>
      <c r="I182" s="15"/>
      <c r="J182" s="14"/>
      <c r="K182" s="16" t="str">
        <f aca="true">IF(OR($A182="",$H182="Joined",$H182="Not interested"),"",IF($J182="",IF(TODAY()-$A182&gt;Lists!$L$2,"No follow-up set",""),IF($J182&lt;TODAY(),"Overdue",IF($J182=TODAY(),"Due today",""))))</f>
        <v/>
      </c>
      <c r="L182" s="14"/>
      <c r="M182" s="17"/>
      <c r="N182" s="18" t="str">
        <f aca="false">IF(OR($A182="",$L182=""),"",MAX(0,$L182-$A182))</f>
        <v/>
      </c>
      <c r="O182" s="19" t="str">
        <f aca="false">IF($A182="","",DATE(YEAR($A182),MONTH($A182),1))</f>
        <v/>
      </c>
      <c r="P182" s="15"/>
    </row>
    <row r="183" customFormat="false" ht="15" hidden="false" customHeight="false" outlineLevel="0" collapsed="false">
      <c r="A183" s="14"/>
      <c r="B183" s="15"/>
      <c r="C183" s="15"/>
      <c r="D183" s="15"/>
      <c r="E183" s="15"/>
      <c r="F183" s="15"/>
      <c r="G183" s="15"/>
      <c r="H183" s="15"/>
      <c r="I183" s="15"/>
      <c r="J183" s="14"/>
      <c r="K183" s="16" t="str">
        <f aca="true">IF(OR($A183="",$H183="Joined",$H183="Not interested"),"",IF($J183="",IF(TODAY()-$A183&gt;Lists!$L$2,"No follow-up set",""),IF($J183&lt;TODAY(),"Overdue",IF($J183=TODAY(),"Due today",""))))</f>
        <v/>
      </c>
      <c r="L183" s="14"/>
      <c r="M183" s="17"/>
      <c r="N183" s="18" t="str">
        <f aca="false">IF(OR($A183="",$L183=""),"",MAX(0,$L183-$A183))</f>
        <v/>
      </c>
      <c r="O183" s="19" t="str">
        <f aca="false">IF($A183="","",DATE(YEAR($A183),MONTH($A183),1))</f>
        <v/>
      </c>
      <c r="P183" s="15"/>
    </row>
    <row r="184" customFormat="false" ht="15" hidden="false" customHeight="false" outlineLevel="0" collapsed="false">
      <c r="A184" s="14"/>
      <c r="B184" s="15"/>
      <c r="C184" s="15"/>
      <c r="D184" s="15"/>
      <c r="E184" s="15"/>
      <c r="F184" s="15"/>
      <c r="G184" s="15"/>
      <c r="H184" s="15"/>
      <c r="I184" s="15"/>
      <c r="J184" s="14"/>
      <c r="K184" s="16" t="str">
        <f aca="true">IF(OR($A184="",$H184="Joined",$H184="Not interested"),"",IF($J184="",IF(TODAY()-$A184&gt;Lists!$L$2,"No follow-up set",""),IF($J184&lt;TODAY(),"Overdue",IF($J184=TODAY(),"Due today",""))))</f>
        <v/>
      </c>
      <c r="L184" s="14"/>
      <c r="M184" s="17"/>
      <c r="N184" s="18" t="str">
        <f aca="false">IF(OR($A184="",$L184=""),"",MAX(0,$L184-$A184))</f>
        <v/>
      </c>
      <c r="O184" s="19" t="str">
        <f aca="false">IF($A184="","",DATE(YEAR($A184),MONTH($A184),1))</f>
        <v/>
      </c>
      <c r="P184" s="15"/>
    </row>
    <row r="185" customFormat="false" ht="15" hidden="false" customHeight="false" outlineLevel="0" collapsed="false">
      <c r="A185" s="14"/>
      <c r="B185" s="15"/>
      <c r="C185" s="15"/>
      <c r="D185" s="15"/>
      <c r="E185" s="15"/>
      <c r="F185" s="15"/>
      <c r="G185" s="15"/>
      <c r="H185" s="15"/>
      <c r="I185" s="15"/>
      <c r="J185" s="14"/>
      <c r="K185" s="16" t="str">
        <f aca="true">IF(OR($A185="",$H185="Joined",$H185="Not interested"),"",IF($J185="",IF(TODAY()-$A185&gt;Lists!$L$2,"No follow-up set",""),IF($J185&lt;TODAY(),"Overdue",IF($J185=TODAY(),"Due today",""))))</f>
        <v/>
      </c>
      <c r="L185" s="14"/>
      <c r="M185" s="17"/>
      <c r="N185" s="18" t="str">
        <f aca="false">IF(OR($A185="",$L185=""),"",MAX(0,$L185-$A185))</f>
        <v/>
      </c>
      <c r="O185" s="19" t="str">
        <f aca="false">IF($A185="","",DATE(YEAR($A185),MONTH($A185),1))</f>
        <v/>
      </c>
      <c r="P185" s="15"/>
    </row>
    <row r="186" customFormat="false" ht="15" hidden="false" customHeight="false" outlineLevel="0" collapsed="false">
      <c r="A186" s="14"/>
      <c r="B186" s="15"/>
      <c r="C186" s="15"/>
      <c r="D186" s="15"/>
      <c r="E186" s="15"/>
      <c r="F186" s="15"/>
      <c r="G186" s="15"/>
      <c r="H186" s="15"/>
      <c r="I186" s="15"/>
      <c r="J186" s="14"/>
      <c r="K186" s="16" t="str">
        <f aca="true">IF(OR($A186="",$H186="Joined",$H186="Not interested"),"",IF($J186="",IF(TODAY()-$A186&gt;Lists!$L$2,"No follow-up set",""),IF($J186&lt;TODAY(),"Overdue",IF($J186=TODAY(),"Due today",""))))</f>
        <v/>
      </c>
      <c r="L186" s="14"/>
      <c r="M186" s="17"/>
      <c r="N186" s="18" t="str">
        <f aca="false">IF(OR($A186="",$L186=""),"",MAX(0,$L186-$A186))</f>
        <v/>
      </c>
      <c r="O186" s="19" t="str">
        <f aca="false">IF($A186="","",DATE(YEAR($A186),MONTH($A186),1))</f>
        <v/>
      </c>
      <c r="P186" s="15"/>
    </row>
    <row r="187" customFormat="false" ht="15" hidden="false" customHeight="false" outlineLevel="0" collapsed="false">
      <c r="A187" s="14"/>
      <c r="B187" s="15"/>
      <c r="C187" s="15"/>
      <c r="D187" s="15"/>
      <c r="E187" s="15"/>
      <c r="F187" s="15"/>
      <c r="G187" s="15"/>
      <c r="H187" s="15"/>
      <c r="I187" s="15"/>
      <c r="J187" s="14"/>
      <c r="K187" s="16" t="str">
        <f aca="true">IF(OR($A187="",$H187="Joined",$H187="Not interested"),"",IF($J187="",IF(TODAY()-$A187&gt;Lists!$L$2,"No follow-up set",""),IF($J187&lt;TODAY(),"Overdue",IF($J187=TODAY(),"Due today",""))))</f>
        <v/>
      </c>
      <c r="L187" s="14"/>
      <c r="M187" s="17"/>
      <c r="N187" s="18" t="str">
        <f aca="false">IF(OR($A187="",$L187=""),"",MAX(0,$L187-$A187))</f>
        <v/>
      </c>
      <c r="O187" s="19" t="str">
        <f aca="false">IF($A187="","",DATE(YEAR($A187),MONTH($A187),1))</f>
        <v/>
      </c>
      <c r="P187" s="15"/>
    </row>
    <row r="188" customFormat="false" ht="15" hidden="false" customHeight="false" outlineLevel="0" collapsed="false">
      <c r="A188" s="14"/>
      <c r="B188" s="15"/>
      <c r="C188" s="15"/>
      <c r="D188" s="15"/>
      <c r="E188" s="15"/>
      <c r="F188" s="15"/>
      <c r="G188" s="15"/>
      <c r="H188" s="15"/>
      <c r="I188" s="15"/>
      <c r="J188" s="14"/>
      <c r="K188" s="16" t="str">
        <f aca="true">IF(OR($A188="",$H188="Joined",$H188="Not interested"),"",IF($J188="",IF(TODAY()-$A188&gt;Lists!$L$2,"No follow-up set",""),IF($J188&lt;TODAY(),"Overdue",IF($J188=TODAY(),"Due today",""))))</f>
        <v/>
      </c>
      <c r="L188" s="14"/>
      <c r="M188" s="17"/>
      <c r="N188" s="18" t="str">
        <f aca="false">IF(OR($A188="",$L188=""),"",MAX(0,$L188-$A188))</f>
        <v/>
      </c>
      <c r="O188" s="19" t="str">
        <f aca="false">IF($A188="","",DATE(YEAR($A188),MONTH($A188),1))</f>
        <v/>
      </c>
      <c r="P188" s="15"/>
    </row>
    <row r="189" customFormat="false" ht="15" hidden="false" customHeight="false" outlineLevel="0" collapsed="false">
      <c r="A189" s="14"/>
      <c r="B189" s="15"/>
      <c r="C189" s="15"/>
      <c r="D189" s="15"/>
      <c r="E189" s="15"/>
      <c r="F189" s="15"/>
      <c r="G189" s="15"/>
      <c r="H189" s="15"/>
      <c r="I189" s="15"/>
      <c r="J189" s="14"/>
      <c r="K189" s="16" t="str">
        <f aca="true">IF(OR($A189="",$H189="Joined",$H189="Not interested"),"",IF($J189="",IF(TODAY()-$A189&gt;Lists!$L$2,"No follow-up set",""),IF($J189&lt;TODAY(),"Overdue",IF($J189=TODAY(),"Due today",""))))</f>
        <v/>
      </c>
      <c r="L189" s="14"/>
      <c r="M189" s="17"/>
      <c r="N189" s="18" t="str">
        <f aca="false">IF(OR($A189="",$L189=""),"",MAX(0,$L189-$A189))</f>
        <v/>
      </c>
      <c r="O189" s="19" t="str">
        <f aca="false">IF($A189="","",DATE(YEAR($A189),MONTH($A189),1))</f>
        <v/>
      </c>
      <c r="P189" s="15"/>
    </row>
    <row r="190" customFormat="false" ht="15" hidden="false" customHeight="false" outlineLevel="0" collapsed="false">
      <c r="A190" s="14"/>
      <c r="B190" s="15"/>
      <c r="C190" s="15"/>
      <c r="D190" s="15"/>
      <c r="E190" s="15"/>
      <c r="F190" s="15"/>
      <c r="G190" s="15"/>
      <c r="H190" s="15"/>
      <c r="I190" s="15"/>
      <c r="J190" s="14"/>
      <c r="K190" s="16" t="str">
        <f aca="true">IF(OR($A190="",$H190="Joined",$H190="Not interested"),"",IF($J190="",IF(TODAY()-$A190&gt;Lists!$L$2,"No follow-up set",""),IF($J190&lt;TODAY(),"Overdue",IF($J190=TODAY(),"Due today",""))))</f>
        <v/>
      </c>
      <c r="L190" s="14"/>
      <c r="M190" s="17"/>
      <c r="N190" s="18" t="str">
        <f aca="false">IF(OR($A190="",$L190=""),"",MAX(0,$L190-$A190))</f>
        <v/>
      </c>
      <c r="O190" s="19" t="str">
        <f aca="false">IF($A190="","",DATE(YEAR($A190),MONTH($A190),1))</f>
        <v/>
      </c>
      <c r="P190" s="15"/>
    </row>
    <row r="191" customFormat="false" ht="15" hidden="false" customHeight="false" outlineLevel="0" collapsed="false">
      <c r="A191" s="14"/>
      <c r="B191" s="15"/>
      <c r="C191" s="15"/>
      <c r="D191" s="15"/>
      <c r="E191" s="15"/>
      <c r="F191" s="15"/>
      <c r="G191" s="15"/>
      <c r="H191" s="15"/>
      <c r="I191" s="15"/>
      <c r="J191" s="14"/>
      <c r="K191" s="16" t="str">
        <f aca="true">IF(OR($A191="",$H191="Joined",$H191="Not interested"),"",IF($J191="",IF(TODAY()-$A191&gt;Lists!$L$2,"No follow-up set",""),IF($J191&lt;TODAY(),"Overdue",IF($J191=TODAY(),"Due today",""))))</f>
        <v/>
      </c>
      <c r="L191" s="14"/>
      <c r="M191" s="17"/>
      <c r="N191" s="18" t="str">
        <f aca="false">IF(OR($A191="",$L191=""),"",MAX(0,$L191-$A191))</f>
        <v/>
      </c>
      <c r="O191" s="19" t="str">
        <f aca="false">IF($A191="","",DATE(YEAR($A191),MONTH($A191),1))</f>
        <v/>
      </c>
      <c r="P191" s="15"/>
    </row>
    <row r="192" customFormat="false" ht="15" hidden="false" customHeight="false" outlineLevel="0" collapsed="false">
      <c r="A192" s="14"/>
      <c r="B192" s="15"/>
      <c r="C192" s="15"/>
      <c r="D192" s="15"/>
      <c r="E192" s="15"/>
      <c r="F192" s="15"/>
      <c r="G192" s="15"/>
      <c r="H192" s="15"/>
      <c r="I192" s="15"/>
      <c r="J192" s="14"/>
      <c r="K192" s="16" t="str">
        <f aca="true">IF(OR($A192="",$H192="Joined",$H192="Not interested"),"",IF($J192="",IF(TODAY()-$A192&gt;Lists!$L$2,"No follow-up set",""),IF($J192&lt;TODAY(),"Overdue",IF($J192=TODAY(),"Due today",""))))</f>
        <v/>
      </c>
      <c r="L192" s="14"/>
      <c r="M192" s="17"/>
      <c r="N192" s="18" t="str">
        <f aca="false">IF(OR($A192="",$L192=""),"",MAX(0,$L192-$A192))</f>
        <v/>
      </c>
      <c r="O192" s="19" t="str">
        <f aca="false">IF($A192="","",DATE(YEAR($A192),MONTH($A192),1))</f>
        <v/>
      </c>
      <c r="P192" s="15"/>
    </row>
    <row r="193" customFormat="false" ht="15" hidden="false" customHeight="false" outlineLevel="0" collapsed="false">
      <c r="A193" s="14"/>
      <c r="B193" s="15"/>
      <c r="C193" s="15"/>
      <c r="D193" s="15"/>
      <c r="E193" s="15"/>
      <c r="F193" s="15"/>
      <c r="G193" s="15"/>
      <c r="H193" s="15"/>
      <c r="I193" s="15"/>
      <c r="J193" s="14"/>
      <c r="K193" s="16" t="str">
        <f aca="true">IF(OR($A193="",$H193="Joined",$H193="Not interested"),"",IF($J193="",IF(TODAY()-$A193&gt;Lists!$L$2,"No follow-up set",""),IF($J193&lt;TODAY(),"Overdue",IF($J193=TODAY(),"Due today",""))))</f>
        <v/>
      </c>
      <c r="L193" s="14"/>
      <c r="M193" s="17"/>
      <c r="N193" s="18" t="str">
        <f aca="false">IF(OR($A193="",$L193=""),"",MAX(0,$L193-$A193))</f>
        <v/>
      </c>
      <c r="O193" s="19" t="str">
        <f aca="false">IF($A193="","",DATE(YEAR($A193),MONTH($A193),1))</f>
        <v/>
      </c>
      <c r="P193" s="15"/>
    </row>
    <row r="194" customFormat="false" ht="15" hidden="false" customHeight="false" outlineLevel="0" collapsed="false">
      <c r="A194" s="14"/>
      <c r="B194" s="15"/>
      <c r="C194" s="15"/>
      <c r="D194" s="15"/>
      <c r="E194" s="15"/>
      <c r="F194" s="15"/>
      <c r="G194" s="15"/>
      <c r="H194" s="15"/>
      <c r="I194" s="15"/>
      <c r="J194" s="14"/>
      <c r="K194" s="16" t="str">
        <f aca="true">IF(OR($A194="",$H194="Joined",$H194="Not interested"),"",IF($J194="",IF(TODAY()-$A194&gt;Lists!$L$2,"No follow-up set",""),IF($J194&lt;TODAY(),"Overdue",IF($J194=TODAY(),"Due today",""))))</f>
        <v/>
      </c>
      <c r="L194" s="14"/>
      <c r="M194" s="17"/>
      <c r="N194" s="18" t="str">
        <f aca="false">IF(OR($A194="",$L194=""),"",MAX(0,$L194-$A194))</f>
        <v/>
      </c>
      <c r="O194" s="19" t="str">
        <f aca="false">IF($A194="","",DATE(YEAR($A194),MONTH($A194),1))</f>
        <v/>
      </c>
      <c r="P194" s="15"/>
    </row>
    <row r="195" customFormat="false" ht="15" hidden="false" customHeight="false" outlineLevel="0" collapsed="false">
      <c r="A195" s="14"/>
      <c r="B195" s="15"/>
      <c r="C195" s="15"/>
      <c r="D195" s="15"/>
      <c r="E195" s="15"/>
      <c r="F195" s="15"/>
      <c r="G195" s="15"/>
      <c r="H195" s="15"/>
      <c r="I195" s="15"/>
      <c r="J195" s="14"/>
      <c r="K195" s="16" t="str">
        <f aca="true">IF(OR($A195="",$H195="Joined",$H195="Not interested"),"",IF($J195="",IF(TODAY()-$A195&gt;Lists!$L$2,"No follow-up set",""),IF($J195&lt;TODAY(),"Overdue",IF($J195=TODAY(),"Due today",""))))</f>
        <v/>
      </c>
      <c r="L195" s="14"/>
      <c r="M195" s="17"/>
      <c r="N195" s="18" t="str">
        <f aca="false">IF(OR($A195="",$L195=""),"",MAX(0,$L195-$A195))</f>
        <v/>
      </c>
      <c r="O195" s="19" t="str">
        <f aca="false">IF($A195="","",DATE(YEAR($A195),MONTH($A195),1))</f>
        <v/>
      </c>
      <c r="P195" s="15"/>
    </row>
    <row r="196" customFormat="false" ht="15" hidden="false" customHeight="false" outlineLevel="0" collapsed="false">
      <c r="A196" s="14"/>
      <c r="B196" s="15"/>
      <c r="C196" s="15"/>
      <c r="D196" s="15"/>
      <c r="E196" s="15"/>
      <c r="F196" s="15"/>
      <c r="G196" s="15"/>
      <c r="H196" s="15"/>
      <c r="I196" s="15"/>
      <c r="J196" s="14"/>
      <c r="K196" s="16" t="str">
        <f aca="true">IF(OR($A196="",$H196="Joined",$H196="Not interested"),"",IF($J196="",IF(TODAY()-$A196&gt;Lists!$L$2,"No follow-up set",""),IF($J196&lt;TODAY(),"Overdue",IF($J196=TODAY(),"Due today",""))))</f>
        <v/>
      </c>
      <c r="L196" s="14"/>
      <c r="M196" s="17"/>
      <c r="N196" s="18" t="str">
        <f aca="false">IF(OR($A196="",$L196=""),"",MAX(0,$L196-$A196))</f>
        <v/>
      </c>
      <c r="O196" s="19" t="str">
        <f aca="false">IF($A196="","",DATE(YEAR($A196),MONTH($A196),1))</f>
        <v/>
      </c>
      <c r="P196" s="15"/>
    </row>
    <row r="197" customFormat="false" ht="15" hidden="false" customHeight="false" outlineLevel="0" collapsed="false">
      <c r="A197" s="14"/>
      <c r="B197" s="15"/>
      <c r="C197" s="15"/>
      <c r="D197" s="15"/>
      <c r="E197" s="15"/>
      <c r="F197" s="15"/>
      <c r="G197" s="15"/>
      <c r="H197" s="15"/>
      <c r="I197" s="15"/>
      <c r="J197" s="14"/>
      <c r="K197" s="16" t="str">
        <f aca="true">IF(OR($A197="",$H197="Joined",$H197="Not interested"),"",IF($J197="",IF(TODAY()-$A197&gt;Lists!$L$2,"No follow-up set",""),IF($J197&lt;TODAY(),"Overdue",IF($J197=TODAY(),"Due today",""))))</f>
        <v/>
      </c>
      <c r="L197" s="14"/>
      <c r="M197" s="17"/>
      <c r="N197" s="18" t="str">
        <f aca="false">IF(OR($A197="",$L197=""),"",MAX(0,$L197-$A197))</f>
        <v/>
      </c>
      <c r="O197" s="19" t="str">
        <f aca="false">IF($A197="","",DATE(YEAR($A197),MONTH($A197),1))</f>
        <v/>
      </c>
      <c r="P197" s="15"/>
    </row>
    <row r="198" customFormat="false" ht="15" hidden="false" customHeight="false" outlineLevel="0" collapsed="false">
      <c r="A198" s="14"/>
      <c r="B198" s="15"/>
      <c r="C198" s="15"/>
      <c r="D198" s="15"/>
      <c r="E198" s="15"/>
      <c r="F198" s="15"/>
      <c r="G198" s="15"/>
      <c r="H198" s="15"/>
      <c r="I198" s="15"/>
      <c r="J198" s="14"/>
      <c r="K198" s="16" t="str">
        <f aca="true">IF(OR($A198="",$H198="Joined",$H198="Not interested"),"",IF($J198="",IF(TODAY()-$A198&gt;Lists!$L$2,"No follow-up set",""),IF($J198&lt;TODAY(),"Overdue",IF($J198=TODAY(),"Due today",""))))</f>
        <v/>
      </c>
      <c r="L198" s="14"/>
      <c r="M198" s="17"/>
      <c r="N198" s="18" t="str">
        <f aca="false">IF(OR($A198="",$L198=""),"",MAX(0,$L198-$A198))</f>
        <v/>
      </c>
      <c r="O198" s="19" t="str">
        <f aca="false">IF($A198="","",DATE(YEAR($A198),MONTH($A198),1))</f>
        <v/>
      </c>
      <c r="P198" s="15"/>
    </row>
    <row r="199" customFormat="false" ht="15" hidden="false" customHeight="false" outlineLevel="0" collapsed="false">
      <c r="A199" s="14"/>
      <c r="B199" s="15"/>
      <c r="C199" s="15"/>
      <c r="D199" s="15"/>
      <c r="E199" s="15"/>
      <c r="F199" s="15"/>
      <c r="G199" s="15"/>
      <c r="H199" s="15"/>
      <c r="I199" s="15"/>
      <c r="J199" s="14"/>
      <c r="K199" s="16" t="str">
        <f aca="true">IF(OR($A199="",$H199="Joined",$H199="Not interested"),"",IF($J199="",IF(TODAY()-$A199&gt;Lists!$L$2,"No follow-up set",""),IF($J199&lt;TODAY(),"Overdue",IF($J199=TODAY(),"Due today",""))))</f>
        <v/>
      </c>
      <c r="L199" s="14"/>
      <c r="M199" s="17"/>
      <c r="N199" s="18" t="str">
        <f aca="false">IF(OR($A199="",$L199=""),"",MAX(0,$L199-$A199))</f>
        <v/>
      </c>
      <c r="O199" s="19" t="str">
        <f aca="false">IF($A199="","",DATE(YEAR($A199),MONTH($A199),1))</f>
        <v/>
      </c>
      <c r="P199" s="15"/>
    </row>
    <row r="200" customFormat="false" ht="15" hidden="false" customHeight="false" outlineLevel="0" collapsed="false">
      <c r="A200" s="14"/>
      <c r="B200" s="15"/>
      <c r="C200" s="15"/>
      <c r="D200" s="15"/>
      <c r="E200" s="15"/>
      <c r="F200" s="15"/>
      <c r="G200" s="15"/>
      <c r="H200" s="15"/>
      <c r="I200" s="15"/>
      <c r="J200" s="14"/>
      <c r="K200" s="16" t="str">
        <f aca="true">IF(OR($A200="",$H200="Joined",$H200="Not interested"),"",IF($J200="",IF(TODAY()-$A200&gt;Lists!$L$2,"No follow-up set",""),IF($J200&lt;TODAY(),"Overdue",IF($J200=TODAY(),"Due today",""))))</f>
        <v/>
      </c>
      <c r="L200" s="14"/>
      <c r="M200" s="17"/>
      <c r="N200" s="18" t="str">
        <f aca="false">IF(OR($A200="",$L200=""),"",MAX(0,$L200-$A200))</f>
        <v/>
      </c>
      <c r="O200" s="19" t="str">
        <f aca="false">IF($A200="","",DATE(YEAR($A200),MONTH($A200),1))</f>
        <v/>
      </c>
      <c r="P200" s="15"/>
    </row>
    <row r="201" customFormat="false" ht="15" hidden="false" customHeight="false" outlineLevel="0" collapsed="false">
      <c r="A201" s="14"/>
      <c r="B201" s="15"/>
      <c r="C201" s="15"/>
      <c r="D201" s="15"/>
      <c r="E201" s="15"/>
      <c r="F201" s="15"/>
      <c r="G201" s="15"/>
      <c r="H201" s="15"/>
      <c r="I201" s="15"/>
      <c r="J201" s="14"/>
      <c r="K201" s="16" t="str">
        <f aca="true">IF(OR($A201="",$H201="Joined",$H201="Not interested"),"",IF($J201="",IF(TODAY()-$A201&gt;Lists!$L$2,"No follow-up set",""),IF($J201&lt;TODAY(),"Overdue",IF($J201=TODAY(),"Due today",""))))</f>
        <v/>
      </c>
      <c r="L201" s="14"/>
      <c r="M201" s="17"/>
      <c r="N201" s="18" t="str">
        <f aca="false">IF(OR($A201="",$L201=""),"",MAX(0,$L201-$A201))</f>
        <v/>
      </c>
      <c r="O201" s="19" t="str">
        <f aca="false">IF($A201="","",DATE(YEAR($A201),MONTH($A201),1))</f>
        <v/>
      </c>
      <c r="P201" s="15"/>
    </row>
    <row r="202" customFormat="false" ht="15" hidden="false" customHeight="false" outlineLevel="0" collapsed="false">
      <c r="A202" s="14"/>
      <c r="B202" s="15"/>
      <c r="C202" s="15"/>
      <c r="D202" s="15"/>
      <c r="E202" s="15"/>
      <c r="F202" s="15"/>
      <c r="G202" s="15"/>
      <c r="H202" s="15"/>
      <c r="I202" s="15"/>
      <c r="J202" s="14"/>
      <c r="K202" s="16" t="str">
        <f aca="true">IF(OR($A202="",$H202="Joined",$H202="Not interested"),"",IF($J202="",IF(TODAY()-$A202&gt;Lists!$L$2,"No follow-up set",""),IF($J202&lt;TODAY(),"Overdue",IF($J202=TODAY(),"Due today",""))))</f>
        <v/>
      </c>
      <c r="L202" s="14"/>
      <c r="M202" s="17"/>
      <c r="N202" s="18" t="str">
        <f aca="false">IF(OR($A202="",$L202=""),"",MAX(0,$L202-$A202))</f>
        <v/>
      </c>
      <c r="O202" s="19" t="str">
        <f aca="false">IF($A202="","",DATE(YEAR($A202),MONTH($A202),1))</f>
        <v/>
      </c>
      <c r="P202" s="15"/>
    </row>
    <row r="203" customFormat="false" ht="15" hidden="false" customHeight="false" outlineLevel="0" collapsed="false">
      <c r="A203" s="14"/>
      <c r="B203" s="15"/>
      <c r="C203" s="15"/>
      <c r="D203" s="15"/>
      <c r="E203" s="15"/>
      <c r="F203" s="15"/>
      <c r="G203" s="15"/>
      <c r="H203" s="15"/>
      <c r="I203" s="15"/>
      <c r="J203" s="14"/>
      <c r="K203" s="16" t="str">
        <f aca="true">IF(OR($A203="",$H203="Joined",$H203="Not interested"),"",IF($J203="",IF(TODAY()-$A203&gt;Lists!$L$2,"No follow-up set",""),IF($J203&lt;TODAY(),"Overdue",IF($J203=TODAY(),"Due today",""))))</f>
        <v/>
      </c>
      <c r="L203" s="14"/>
      <c r="M203" s="17"/>
      <c r="N203" s="18" t="str">
        <f aca="false">IF(OR($A203="",$L203=""),"",MAX(0,$L203-$A203))</f>
        <v/>
      </c>
      <c r="O203" s="19" t="str">
        <f aca="false">IF($A203="","",DATE(YEAR($A203),MONTH($A203),1))</f>
        <v/>
      </c>
      <c r="P203" s="15"/>
    </row>
    <row r="204" customFormat="false" ht="15" hidden="false" customHeight="false" outlineLevel="0" collapsed="false">
      <c r="A204" s="14"/>
      <c r="B204" s="15"/>
      <c r="C204" s="15"/>
      <c r="D204" s="15"/>
      <c r="E204" s="15"/>
      <c r="F204" s="15"/>
      <c r="G204" s="15"/>
      <c r="H204" s="15"/>
      <c r="I204" s="15"/>
      <c r="J204" s="14"/>
      <c r="K204" s="16" t="str">
        <f aca="true">IF(OR($A204="",$H204="Joined",$H204="Not interested"),"",IF($J204="",IF(TODAY()-$A204&gt;Lists!$L$2,"No follow-up set",""),IF($J204&lt;TODAY(),"Overdue",IF($J204=TODAY(),"Due today",""))))</f>
        <v/>
      </c>
      <c r="L204" s="14"/>
      <c r="M204" s="17"/>
      <c r="N204" s="18" t="str">
        <f aca="false">IF(OR($A204="",$L204=""),"",MAX(0,$L204-$A204))</f>
        <v/>
      </c>
      <c r="O204" s="19" t="str">
        <f aca="false">IF($A204="","",DATE(YEAR($A204),MONTH($A204),1))</f>
        <v/>
      </c>
      <c r="P204" s="15"/>
    </row>
    <row r="205" customFormat="false" ht="15" hidden="false" customHeight="false" outlineLevel="0" collapsed="false">
      <c r="A205" s="14"/>
      <c r="B205" s="15"/>
      <c r="C205" s="15"/>
      <c r="D205" s="15"/>
      <c r="E205" s="15"/>
      <c r="F205" s="15"/>
      <c r="G205" s="15"/>
      <c r="H205" s="15"/>
      <c r="I205" s="15"/>
      <c r="J205" s="14"/>
      <c r="K205" s="16" t="str">
        <f aca="true">IF(OR($A205="",$H205="Joined",$H205="Not interested"),"",IF($J205="",IF(TODAY()-$A205&gt;Lists!$L$2,"No follow-up set",""),IF($J205&lt;TODAY(),"Overdue",IF($J205=TODAY(),"Due today",""))))</f>
        <v/>
      </c>
      <c r="L205" s="14"/>
      <c r="M205" s="17"/>
      <c r="N205" s="18" t="str">
        <f aca="false">IF(OR($A205="",$L205=""),"",MAX(0,$L205-$A205))</f>
        <v/>
      </c>
      <c r="O205" s="19" t="str">
        <f aca="false">IF($A205="","",DATE(YEAR($A205),MONTH($A205),1))</f>
        <v/>
      </c>
      <c r="P205" s="15"/>
    </row>
    <row r="206" customFormat="false" ht="15" hidden="false" customHeight="false" outlineLevel="0" collapsed="false">
      <c r="A206" s="14"/>
      <c r="B206" s="15"/>
      <c r="C206" s="15"/>
      <c r="D206" s="15"/>
      <c r="E206" s="15"/>
      <c r="F206" s="15"/>
      <c r="G206" s="15"/>
      <c r="H206" s="15"/>
      <c r="I206" s="15"/>
      <c r="J206" s="14"/>
      <c r="K206" s="16" t="str">
        <f aca="true">IF(OR($A206="",$H206="Joined",$H206="Not interested"),"",IF($J206="",IF(TODAY()-$A206&gt;Lists!$L$2,"No follow-up set",""),IF($J206&lt;TODAY(),"Overdue",IF($J206=TODAY(),"Due today",""))))</f>
        <v/>
      </c>
      <c r="L206" s="14"/>
      <c r="M206" s="17"/>
      <c r="N206" s="18" t="str">
        <f aca="false">IF(OR($A206="",$L206=""),"",MAX(0,$L206-$A206))</f>
        <v/>
      </c>
      <c r="O206" s="19" t="str">
        <f aca="false">IF($A206="","",DATE(YEAR($A206),MONTH($A206),1))</f>
        <v/>
      </c>
      <c r="P206" s="15"/>
    </row>
    <row r="207" customFormat="false" ht="15" hidden="false" customHeight="false" outlineLevel="0" collapsed="false">
      <c r="A207" s="14"/>
      <c r="B207" s="15"/>
      <c r="C207" s="15"/>
      <c r="D207" s="15"/>
      <c r="E207" s="15"/>
      <c r="F207" s="15"/>
      <c r="G207" s="15"/>
      <c r="H207" s="15"/>
      <c r="I207" s="15"/>
      <c r="J207" s="14"/>
      <c r="K207" s="16" t="str">
        <f aca="true">IF(OR($A207="",$H207="Joined",$H207="Not interested"),"",IF($J207="",IF(TODAY()-$A207&gt;Lists!$L$2,"No follow-up set",""),IF($J207&lt;TODAY(),"Overdue",IF($J207=TODAY(),"Due today",""))))</f>
        <v/>
      </c>
      <c r="L207" s="14"/>
      <c r="M207" s="17"/>
      <c r="N207" s="18" t="str">
        <f aca="false">IF(OR($A207="",$L207=""),"",MAX(0,$L207-$A207))</f>
        <v/>
      </c>
      <c r="O207" s="19" t="str">
        <f aca="false">IF($A207="","",DATE(YEAR($A207),MONTH($A207),1))</f>
        <v/>
      </c>
      <c r="P207" s="15"/>
    </row>
    <row r="208" customFormat="false" ht="15" hidden="false" customHeight="false" outlineLevel="0" collapsed="false">
      <c r="A208" s="14"/>
      <c r="B208" s="15"/>
      <c r="C208" s="15"/>
      <c r="D208" s="15"/>
      <c r="E208" s="15"/>
      <c r="F208" s="15"/>
      <c r="G208" s="15"/>
      <c r="H208" s="15"/>
      <c r="I208" s="15"/>
      <c r="J208" s="14"/>
      <c r="K208" s="16" t="str">
        <f aca="true">IF(OR($A208="",$H208="Joined",$H208="Not interested"),"",IF($J208="",IF(TODAY()-$A208&gt;Lists!$L$2,"No follow-up set",""),IF($J208&lt;TODAY(),"Overdue",IF($J208=TODAY(),"Due today",""))))</f>
        <v/>
      </c>
      <c r="L208" s="14"/>
      <c r="M208" s="17"/>
      <c r="N208" s="18" t="str">
        <f aca="false">IF(OR($A208="",$L208=""),"",MAX(0,$L208-$A208))</f>
        <v/>
      </c>
      <c r="O208" s="19" t="str">
        <f aca="false">IF($A208="","",DATE(YEAR($A208),MONTH($A208),1))</f>
        <v/>
      </c>
      <c r="P208" s="15"/>
    </row>
    <row r="209" customFormat="false" ht="15" hidden="false" customHeight="false" outlineLevel="0" collapsed="false">
      <c r="A209" s="14"/>
      <c r="B209" s="15"/>
      <c r="C209" s="15"/>
      <c r="D209" s="15"/>
      <c r="E209" s="15"/>
      <c r="F209" s="15"/>
      <c r="G209" s="15"/>
      <c r="H209" s="15"/>
      <c r="I209" s="15"/>
      <c r="J209" s="14"/>
      <c r="K209" s="16" t="str">
        <f aca="true">IF(OR($A209="",$H209="Joined",$H209="Not interested"),"",IF($J209="",IF(TODAY()-$A209&gt;Lists!$L$2,"No follow-up set",""),IF($J209&lt;TODAY(),"Overdue",IF($J209=TODAY(),"Due today",""))))</f>
        <v/>
      </c>
      <c r="L209" s="14"/>
      <c r="M209" s="17"/>
      <c r="N209" s="18" t="str">
        <f aca="false">IF(OR($A209="",$L209=""),"",MAX(0,$L209-$A209))</f>
        <v/>
      </c>
      <c r="O209" s="19" t="str">
        <f aca="false">IF($A209="","",DATE(YEAR($A209),MONTH($A209),1))</f>
        <v/>
      </c>
      <c r="P209" s="15"/>
    </row>
    <row r="210" customFormat="false" ht="15" hidden="false" customHeight="false" outlineLevel="0" collapsed="false">
      <c r="A210" s="14"/>
      <c r="B210" s="15"/>
      <c r="C210" s="15"/>
      <c r="D210" s="15"/>
      <c r="E210" s="15"/>
      <c r="F210" s="15"/>
      <c r="G210" s="15"/>
      <c r="H210" s="15"/>
      <c r="I210" s="15"/>
      <c r="J210" s="14"/>
      <c r="K210" s="16" t="str">
        <f aca="true">IF(OR($A210="",$H210="Joined",$H210="Not interested"),"",IF($J210="",IF(TODAY()-$A210&gt;Lists!$L$2,"No follow-up set",""),IF($J210&lt;TODAY(),"Overdue",IF($J210=TODAY(),"Due today",""))))</f>
        <v/>
      </c>
      <c r="L210" s="14"/>
      <c r="M210" s="17"/>
      <c r="N210" s="18" t="str">
        <f aca="false">IF(OR($A210="",$L210=""),"",MAX(0,$L210-$A210))</f>
        <v/>
      </c>
      <c r="O210" s="19" t="str">
        <f aca="false">IF($A210="","",DATE(YEAR($A210),MONTH($A210),1))</f>
        <v/>
      </c>
      <c r="P210" s="15"/>
    </row>
    <row r="211" customFormat="false" ht="15" hidden="false" customHeight="false" outlineLevel="0" collapsed="false">
      <c r="A211" s="14"/>
      <c r="B211" s="15"/>
      <c r="C211" s="15"/>
      <c r="D211" s="15"/>
      <c r="E211" s="15"/>
      <c r="F211" s="15"/>
      <c r="G211" s="15"/>
      <c r="H211" s="15"/>
      <c r="I211" s="15"/>
      <c r="J211" s="14"/>
      <c r="K211" s="16" t="str">
        <f aca="true">IF(OR($A211="",$H211="Joined",$H211="Not interested"),"",IF($J211="",IF(TODAY()-$A211&gt;Lists!$L$2,"No follow-up set",""),IF($J211&lt;TODAY(),"Overdue",IF($J211=TODAY(),"Due today",""))))</f>
        <v/>
      </c>
      <c r="L211" s="14"/>
      <c r="M211" s="17"/>
      <c r="N211" s="18" t="str">
        <f aca="false">IF(OR($A211="",$L211=""),"",MAX(0,$L211-$A211))</f>
        <v/>
      </c>
      <c r="O211" s="19" t="str">
        <f aca="false">IF($A211="","",DATE(YEAR($A211),MONTH($A211),1))</f>
        <v/>
      </c>
      <c r="P211" s="15"/>
    </row>
    <row r="212" customFormat="false" ht="15" hidden="false" customHeight="false" outlineLevel="0" collapsed="false">
      <c r="A212" s="14"/>
      <c r="B212" s="15"/>
      <c r="C212" s="15"/>
      <c r="D212" s="15"/>
      <c r="E212" s="15"/>
      <c r="F212" s="15"/>
      <c r="G212" s="15"/>
      <c r="H212" s="15"/>
      <c r="I212" s="15"/>
      <c r="J212" s="14"/>
      <c r="K212" s="16" t="str">
        <f aca="true">IF(OR($A212="",$H212="Joined",$H212="Not interested"),"",IF($J212="",IF(TODAY()-$A212&gt;Lists!$L$2,"No follow-up set",""),IF($J212&lt;TODAY(),"Overdue",IF($J212=TODAY(),"Due today",""))))</f>
        <v/>
      </c>
      <c r="L212" s="14"/>
      <c r="M212" s="17"/>
      <c r="N212" s="18" t="str">
        <f aca="false">IF(OR($A212="",$L212=""),"",MAX(0,$L212-$A212))</f>
        <v/>
      </c>
      <c r="O212" s="19" t="str">
        <f aca="false">IF($A212="","",DATE(YEAR($A212),MONTH($A212),1))</f>
        <v/>
      </c>
      <c r="P212" s="15"/>
    </row>
    <row r="213" customFormat="false" ht="15" hidden="false" customHeight="false" outlineLevel="0" collapsed="false">
      <c r="A213" s="14"/>
      <c r="B213" s="15"/>
      <c r="C213" s="15"/>
      <c r="D213" s="15"/>
      <c r="E213" s="15"/>
      <c r="F213" s="15"/>
      <c r="G213" s="15"/>
      <c r="H213" s="15"/>
      <c r="I213" s="15"/>
      <c r="J213" s="14"/>
      <c r="K213" s="16" t="str">
        <f aca="true">IF(OR($A213="",$H213="Joined",$H213="Not interested"),"",IF($J213="",IF(TODAY()-$A213&gt;Lists!$L$2,"No follow-up set",""),IF($J213&lt;TODAY(),"Overdue",IF($J213=TODAY(),"Due today",""))))</f>
        <v/>
      </c>
      <c r="L213" s="14"/>
      <c r="M213" s="17"/>
      <c r="N213" s="18" t="str">
        <f aca="false">IF(OR($A213="",$L213=""),"",MAX(0,$L213-$A213))</f>
        <v/>
      </c>
      <c r="O213" s="19" t="str">
        <f aca="false">IF($A213="","",DATE(YEAR($A213),MONTH($A213),1))</f>
        <v/>
      </c>
      <c r="P213" s="15"/>
    </row>
    <row r="214" customFormat="false" ht="15" hidden="false" customHeight="false" outlineLevel="0" collapsed="false">
      <c r="A214" s="14"/>
      <c r="B214" s="15"/>
      <c r="C214" s="15"/>
      <c r="D214" s="15"/>
      <c r="E214" s="15"/>
      <c r="F214" s="15"/>
      <c r="G214" s="15"/>
      <c r="H214" s="15"/>
      <c r="I214" s="15"/>
      <c r="J214" s="14"/>
      <c r="K214" s="16" t="str">
        <f aca="true">IF(OR($A214="",$H214="Joined",$H214="Not interested"),"",IF($J214="",IF(TODAY()-$A214&gt;Lists!$L$2,"No follow-up set",""),IF($J214&lt;TODAY(),"Overdue",IF($J214=TODAY(),"Due today",""))))</f>
        <v/>
      </c>
      <c r="L214" s="14"/>
      <c r="M214" s="17"/>
      <c r="N214" s="18" t="str">
        <f aca="false">IF(OR($A214="",$L214=""),"",MAX(0,$L214-$A214))</f>
        <v/>
      </c>
      <c r="O214" s="19" t="str">
        <f aca="false">IF($A214="","",DATE(YEAR($A214),MONTH($A214),1))</f>
        <v/>
      </c>
      <c r="P214" s="15"/>
    </row>
    <row r="215" customFormat="false" ht="15" hidden="false" customHeight="false" outlineLevel="0" collapsed="false">
      <c r="A215" s="14"/>
      <c r="B215" s="15"/>
      <c r="C215" s="15"/>
      <c r="D215" s="15"/>
      <c r="E215" s="15"/>
      <c r="F215" s="15"/>
      <c r="G215" s="15"/>
      <c r="H215" s="15"/>
      <c r="I215" s="15"/>
      <c r="J215" s="14"/>
      <c r="K215" s="16" t="str">
        <f aca="true">IF(OR($A215="",$H215="Joined",$H215="Not interested"),"",IF($J215="",IF(TODAY()-$A215&gt;Lists!$L$2,"No follow-up set",""),IF($J215&lt;TODAY(),"Overdue",IF($J215=TODAY(),"Due today",""))))</f>
        <v/>
      </c>
      <c r="L215" s="14"/>
      <c r="M215" s="17"/>
      <c r="N215" s="18" t="str">
        <f aca="false">IF(OR($A215="",$L215=""),"",MAX(0,$L215-$A215))</f>
        <v/>
      </c>
      <c r="O215" s="19" t="str">
        <f aca="false">IF($A215="","",DATE(YEAR($A215),MONTH($A215),1))</f>
        <v/>
      </c>
      <c r="P215" s="15"/>
    </row>
    <row r="216" customFormat="false" ht="15" hidden="false" customHeight="false" outlineLevel="0" collapsed="false">
      <c r="A216" s="14"/>
      <c r="B216" s="15"/>
      <c r="C216" s="15"/>
      <c r="D216" s="15"/>
      <c r="E216" s="15"/>
      <c r="F216" s="15"/>
      <c r="G216" s="15"/>
      <c r="H216" s="15"/>
      <c r="I216" s="15"/>
      <c r="J216" s="14"/>
      <c r="K216" s="16" t="str">
        <f aca="true">IF(OR($A216="",$H216="Joined",$H216="Not interested"),"",IF($J216="",IF(TODAY()-$A216&gt;Lists!$L$2,"No follow-up set",""),IF($J216&lt;TODAY(),"Overdue",IF($J216=TODAY(),"Due today",""))))</f>
        <v/>
      </c>
      <c r="L216" s="14"/>
      <c r="M216" s="17"/>
      <c r="N216" s="18" t="str">
        <f aca="false">IF(OR($A216="",$L216=""),"",MAX(0,$L216-$A216))</f>
        <v/>
      </c>
      <c r="O216" s="19" t="str">
        <f aca="false">IF($A216="","",DATE(YEAR($A216),MONTH($A216),1))</f>
        <v/>
      </c>
      <c r="P216" s="15"/>
    </row>
    <row r="217" customFormat="false" ht="15" hidden="false" customHeight="false" outlineLevel="0" collapsed="false">
      <c r="A217" s="14"/>
      <c r="B217" s="15"/>
      <c r="C217" s="15"/>
      <c r="D217" s="15"/>
      <c r="E217" s="15"/>
      <c r="F217" s="15"/>
      <c r="G217" s="15"/>
      <c r="H217" s="15"/>
      <c r="I217" s="15"/>
      <c r="J217" s="14"/>
      <c r="K217" s="16" t="str">
        <f aca="true">IF(OR($A217="",$H217="Joined",$H217="Not interested"),"",IF($J217="",IF(TODAY()-$A217&gt;Lists!$L$2,"No follow-up set",""),IF($J217&lt;TODAY(),"Overdue",IF($J217=TODAY(),"Due today",""))))</f>
        <v/>
      </c>
      <c r="L217" s="14"/>
      <c r="M217" s="17"/>
      <c r="N217" s="18" t="str">
        <f aca="false">IF(OR($A217="",$L217=""),"",MAX(0,$L217-$A217))</f>
        <v/>
      </c>
      <c r="O217" s="19" t="str">
        <f aca="false">IF($A217="","",DATE(YEAR($A217),MONTH($A217),1))</f>
        <v/>
      </c>
      <c r="P217" s="15"/>
    </row>
    <row r="218" customFormat="false" ht="15" hidden="false" customHeight="false" outlineLevel="0" collapsed="false">
      <c r="A218" s="14"/>
      <c r="B218" s="15"/>
      <c r="C218" s="15"/>
      <c r="D218" s="15"/>
      <c r="E218" s="15"/>
      <c r="F218" s="15"/>
      <c r="G218" s="15"/>
      <c r="H218" s="15"/>
      <c r="I218" s="15"/>
      <c r="J218" s="14"/>
      <c r="K218" s="16" t="str">
        <f aca="true">IF(OR($A218="",$H218="Joined",$H218="Not interested"),"",IF($J218="",IF(TODAY()-$A218&gt;Lists!$L$2,"No follow-up set",""),IF($J218&lt;TODAY(),"Overdue",IF($J218=TODAY(),"Due today",""))))</f>
        <v/>
      </c>
      <c r="L218" s="14"/>
      <c r="M218" s="17"/>
      <c r="N218" s="18" t="str">
        <f aca="false">IF(OR($A218="",$L218=""),"",MAX(0,$L218-$A218))</f>
        <v/>
      </c>
      <c r="O218" s="19" t="str">
        <f aca="false">IF($A218="","",DATE(YEAR($A218),MONTH($A218),1))</f>
        <v/>
      </c>
      <c r="P218" s="15"/>
    </row>
    <row r="219" customFormat="false" ht="15" hidden="false" customHeight="false" outlineLevel="0" collapsed="false">
      <c r="A219" s="14"/>
      <c r="B219" s="15"/>
      <c r="C219" s="15"/>
      <c r="D219" s="15"/>
      <c r="E219" s="15"/>
      <c r="F219" s="15"/>
      <c r="G219" s="15"/>
      <c r="H219" s="15"/>
      <c r="I219" s="15"/>
      <c r="J219" s="14"/>
      <c r="K219" s="16" t="str">
        <f aca="true">IF(OR($A219="",$H219="Joined",$H219="Not interested"),"",IF($J219="",IF(TODAY()-$A219&gt;Lists!$L$2,"No follow-up set",""),IF($J219&lt;TODAY(),"Overdue",IF($J219=TODAY(),"Due today",""))))</f>
        <v/>
      </c>
      <c r="L219" s="14"/>
      <c r="M219" s="17"/>
      <c r="N219" s="18" t="str">
        <f aca="false">IF(OR($A219="",$L219=""),"",MAX(0,$L219-$A219))</f>
        <v/>
      </c>
      <c r="O219" s="19" t="str">
        <f aca="false">IF($A219="","",DATE(YEAR($A219),MONTH($A219),1))</f>
        <v/>
      </c>
      <c r="P219" s="15"/>
    </row>
    <row r="220" customFormat="false" ht="15" hidden="false" customHeight="false" outlineLevel="0" collapsed="false">
      <c r="A220" s="14"/>
      <c r="B220" s="15"/>
      <c r="C220" s="15"/>
      <c r="D220" s="15"/>
      <c r="E220" s="15"/>
      <c r="F220" s="15"/>
      <c r="G220" s="15"/>
      <c r="H220" s="15"/>
      <c r="I220" s="15"/>
      <c r="J220" s="14"/>
      <c r="K220" s="16" t="str">
        <f aca="true">IF(OR($A220="",$H220="Joined",$H220="Not interested"),"",IF($J220="",IF(TODAY()-$A220&gt;Lists!$L$2,"No follow-up set",""),IF($J220&lt;TODAY(),"Overdue",IF($J220=TODAY(),"Due today",""))))</f>
        <v/>
      </c>
      <c r="L220" s="14"/>
      <c r="M220" s="17"/>
      <c r="N220" s="18" t="str">
        <f aca="false">IF(OR($A220="",$L220=""),"",MAX(0,$L220-$A220))</f>
        <v/>
      </c>
      <c r="O220" s="19" t="str">
        <f aca="false">IF($A220="","",DATE(YEAR($A220),MONTH($A220),1))</f>
        <v/>
      </c>
      <c r="P220" s="15"/>
    </row>
    <row r="221" customFormat="false" ht="15" hidden="false" customHeight="false" outlineLevel="0" collapsed="false">
      <c r="A221" s="14"/>
      <c r="B221" s="15"/>
      <c r="C221" s="15"/>
      <c r="D221" s="15"/>
      <c r="E221" s="15"/>
      <c r="F221" s="15"/>
      <c r="G221" s="15"/>
      <c r="H221" s="15"/>
      <c r="I221" s="15"/>
      <c r="J221" s="14"/>
      <c r="K221" s="16" t="str">
        <f aca="true">IF(OR($A221="",$H221="Joined",$H221="Not interested"),"",IF($J221="",IF(TODAY()-$A221&gt;Lists!$L$2,"No follow-up set",""),IF($J221&lt;TODAY(),"Overdue",IF($J221=TODAY(),"Due today",""))))</f>
        <v/>
      </c>
      <c r="L221" s="14"/>
      <c r="M221" s="17"/>
      <c r="N221" s="18" t="str">
        <f aca="false">IF(OR($A221="",$L221=""),"",MAX(0,$L221-$A221))</f>
        <v/>
      </c>
      <c r="O221" s="19" t="str">
        <f aca="false">IF($A221="","",DATE(YEAR($A221),MONTH($A221),1))</f>
        <v/>
      </c>
      <c r="P221" s="15"/>
    </row>
    <row r="222" customFormat="false" ht="15" hidden="false" customHeight="false" outlineLevel="0" collapsed="false">
      <c r="A222" s="14"/>
      <c r="B222" s="15"/>
      <c r="C222" s="15"/>
      <c r="D222" s="15"/>
      <c r="E222" s="15"/>
      <c r="F222" s="15"/>
      <c r="G222" s="15"/>
      <c r="H222" s="15"/>
      <c r="I222" s="15"/>
      <c r="J222" s="14"/>
      <c r="K222" s="16" t="str">
        <f aca="true">IF(OR($A222="",$H222="Joined",$H222="Not interested"),"",IF($J222="",IF(TODAY()-$A222&gt;Lists!$L$2,"No follow-up set",""),IF($J222&lt;TODAY(),"Overdue",IF($J222=TODAY(),"Due today",""))))</f>
        <v/>
      </c>
      <c r="L222" s="14"/>
      <c r="M222" s="17"/>
      <c r="N222" s="18" t="str">
        <f aca="false">IF(OR($A222="",$L222=""),"",MAX(0,$L222-$A222))</f>
        <v/>
      </c>
      <c r="O222" s="19" t="str">
        <f aca="false">IF($A222="","",DATE(YEAR($A222),MONTH($A222),1))</f>
        <v/>
      </c>
      <c r="P222" s="15"/>
    </row>
    <row r="223" customFormat="false" ht="15" hidden="false" customHeight="false" outlineLevel="0" collapsed="false">
      <c r="A223" s="14"/>
      <c r="B223" s="15"/>
      <c r="C223" s="15"/>
      <c r="D223" s="15"/>
      <c r="E223" s="15"/>
      <c r="F223" s="15"/>
      <c r="G223" s="15"/>
      <c r="H223" s="15"/>
      <c r="I223" s="15"/>
      <c r="J223" s="14"/>
      <c r="K223" s="16" t="str">
        <f aca="true">IF(OR($A223="",$H223="Joined",$H223="Not interested"),"",IF($J223="",IF(TODAY()-$A223&gt;Lists!$L$2,"No follow-up set",""),IF($J223&lt;TODAY(),"Overdue",IF($J223=TODAY(),"Due today",""))))</f>
        <v/>
      </c>
      <c r="L223" s="14"/>
      <c r="M223" s="17"/>
      <c r="N223" s="18" t="str">
        <f aca="false">IF(OR($A223="",$L223=""),"",MAX(0,$L223-$A223))</f>
        <v/>
      </c>
      <c r="O223" s="19" t="str">
        <f aca="false">IF($A223="","",DATE(YEAR($A223),MONTH($A223),1))</f>
        <v/>
      </c>
      <c r="P223" s="15"/>
    </row>
    <row r="224" customFormat="false" ht="15" hidden="false" customHeight="false" outlineLevel="0" collapsed="false">
      <c r="A224" s="14"/>
      <c r="B224" s="15"/>
      <c r="C224" s="15"/>
      <c r="D224" s="15"/>
      <c r="E224" s="15"/>
      <c r="F224" s="15"/>
      <c r="G224" s="15"/>
      <c r="H224" s="15"/>
      <c r="I224" s="15"/>
      <c r="J224" s="14"/>
      <c r="K224" s="16" t="str">
        <f aca="true">IF(OR($A224="",$H224="Joined",$H224="Not interested"),"",IF($J224="",IF(TODAY()-$A224&gt;Lists!$L$2,"No follow-up set",""),IF($J224&lt;TODAY(),"Overdue",IF($J224=TODAY(),"Due today",""))))</f>
        <v/>
      </c>
      <c r="L224" s="14"/>
      <c r="M224" s="17"/>
      <c r="N224" s="18" t="str">
        <f aca="false">IF(OR($A224="",$L224=""),"",MAX(0,$L224-$A224))</f>
        <v/>
      </c>
      <c r="O224" s="19" t="str">
        <f aca="false">IF($A224="","",DATE(YEAR($A224),MONTH($A224),1))</f>
        <v/>
      </c>
      <c r="P224" s="15"/>
    </row>
    <row r="225" customFormat="false" ht="15" hidden="false" customHeight="false" outlineLevel="0" collapsed="false">
      <c r="A225" s="14"/>
      <c r="B225" s="15"/>
      <c r="C225" s="15"/>
      <c r="D225" s="15"/>
      <c r="E225" s="15"/>
      <c r="F225" s="15"/>
      <c r="G225" s="15"/>
      <c r="H225" s="15"/>
      <c r="I225" s="15"/>
      <c r="J225" s="14"/>
      <c r="K225" s="16" t="str">
        <f aca="true">IF(OR($A225="",$H225="Joined",$H225="Not interested"),"",IF($J225="",IF(TODAY()-$A225&gt;Lists!$L$2,"No follow-up set",""),IF($J225&lt;TODAY(),"Overdue",IF($J225=TODAY(),"Due today",""))))</f>
        <v/>
      </c>
      <c r="L225" s="14"/>
      <c r="M225" s="17"/>
      <c r="N225" s="18" t="str">
        <f aca="false">IF(OR($A225="",$L225=""),"",MAX(0,$L225-$A225))</f>
        <v/>
      </c>
      <c r="O225" s="19" t="str">
        <f aca="false">IF($A225="","",DATE(YEAR($A225),MONTH($A225),1))</f>
        <v/>
      </c>
      <c r="P225" s="15"/>
    </row>
    <row r="226" customFormat="false" ht="15" hidden="false" customHeight="false" outlineLevel="0" collapsed="false">
      <c r="A226" s="14"/>
      <c r="B226" s="15"/>
      <c r="C226" s="15"/>
      <c r="D226" s="15"/>
      <c r="E226" s="15"/>
      <c r="F226" s="15"/>
      <c r="G226" s="15"/>
      <c r="H226" s="15"/>
      <c r="I226" s="15"/>
      <c r="J226" s="14"/>
      <c r="K226" s="16" t="str">
        <f aca="true">IF(OR($A226="",$H226="Joined",$H226="Not interested"),"",IF($J226="",IF(TODAY()-$A226&gt;Lists!$L$2,"No follow-up set",""),IF($J226&lt;TODAY(),"Overdue",IF($J226=TODAY(),"Due today",""))))</f>
        <v/>
      </c>
      <c r="L226" s="14"/>
      <c r="M226" s="17"/>
      <c r="N226" s="18" t="str">
        <f aca="false">IF(OR($A226="",$L226=""),"",MAX(0,$L226-$A226))</f>
        <v/>
      </c>
      <c r="O226" s="19" t="str">
        <f aca="false">IF($A226="","",DATE(YEAR($A226),MONTH($A226),1))</f>
        <v/>
      </c>
      <c r="P226" s="15"/>
    </row>
    <row r="227" customFormat="false" ht="15" hidden="false" customHeight="false" outlineLevel="0" collapsed="false">
      <c r="A227" s="14"/>
      <c r="B227" s="15"/>
      <c r="C227" s="15"/>
      <c r="D227" s="15"/>
      <c r="E227" s="15"/>
      <c r="F227" s="15"/>
      <c r="G227" s="15"/>
      <c r="H227" s="15"/>
      <c r="I227" s="15"/>
      <c r="J227" s="14"/>
      <c r="K227" s="16" t="str">
        <f aca="true">IF(OR($A227="",$H227="Joined",$H227="Not interested"),"",IF($J227="",IF(TODAY()-$A227&gt;Lists!$L$2,"No follow-up set",""),IF($J227&lt;TODAY(),"Overdue",IF($J227=TODAY(),"Due today",""))))</f>
        <v/>
      </c>
      <c r="L227" s="14"/>
      <c r="M227" s="17"/>
      <c r="N227" s="18" t="str">
        <f aca="false">IF(OR($A227="",$L227=""),"",MAX(0,$L227-$A227))</f>
        <v/>
      </c>
      <c r="O227" s="19" t="str">
        <f aca="false">IF($A227="","",DATE(YEAR($A227),MONTH($A227),1))</f>
        <v/>
      </c>
      <c r="P227" s="15"/>
    </row>
    <row r="228" customFormat="false" ht="15" hidden="false" customHeight="false" outlineLevel="0" collapsed="false">
      <c r="A228" s="14"/>
      <c r="B228" s="15"/>
      <c r="C228" s="15"/>
      <c r="D228" s="15"/>
      <c r="E228" s="15"/>
      <c r="F228" s="15"/>
      <c r="G228" s="15"/>
      <c r="H228" s="15"/>
      <c r="I228" s="15"/>
      <c r="J228" s="14"/>
      <c r="K228" s="16" t="str">
        <f aca="true">IF(OR($A228="",$H228="Joined",$H228="Not interested"),"",IF($J228="",IF(TODAY()-$A228&gt;Lists!$L$2,"No follow-up set",""),IF($J228&lt;TODAY(),"Overdue",IF($J228=TODAY(),"Due today",""))))</f>
        <v/>
      </c>
      <c r="L228" s="14"/>
      <c r="M228" s="17"/>
      <c r="N228" s="18" t="str">
        <f aca="false">IF(OR($A228="",$L228=""),"",MAX(0,$L228-$A228))</f>
        <v/>
      </c>
      <c r="O228" s="19" t="str">
        <f aca="false">IF($A228="","",DATE(YEAR($A228),MONTH($A228),1))</f>
        <v/>
      </c>
      <c r="P228" s="15"/>
    </row>
    <row r="229" customFormat="false" ht="15" hidden="false" customHeight="false" outlineLevel="0" collapsed="false">
      <c r="A229" s="14"/>
      <c r="B229" s="15"/>
      <c r="C229" s="15"/>
      <c r="D229" s="15"/>
      <c r="E229" s="15"/>
      <c r="F229" s="15"/>
      <c r="G229" s="15"/>
      <c r="H229" s="15"/>
      <c r="I229" s="15"/>
      <c r="J229" s="14"/>
      <c r="K229" s="16" t="str">
        <f aca="true">IF(OR($A229="",$H229="Joined",$H229="Not interested"),"",IF($J229="",IF(TODAY()-$A229&gt;Lists!$L$2,"No follow-up set",""),IF($J229&lt;TODAY(),"Overdue",IF($J229=TODAY(),"Due today",""))))</f>
        <v/>
      </c>
      <c r="L229" s="14"/>
      <c r="M229" s="17"/>
      <c r="N229" s="18" t="str">
        <f aca="false">IF(OR($A229="",$L229=""),"",MAX(0,$L229-$A229))</f>
        <v/>
      </c>
      <c r="O229" s="19" t="str">
        <f aca="false">IF($A229="","",DATE(YEAR($A229),MONTH($A229),1))</f>
        <v/>
      </c>
      <c r="P229" s="15"/>
    </row>
    <row r="230" customFormat="false" ht="15" hidden="false" customHeight="false" outlineLevel="0" collapsed="false">
      <c r="A230" s="14"/>
      <c r="B230" s="15"/>
      <c r="C230" s="15"/>
      <c r="D230" s="15"/>
      <c r="E230" s="15"/>
      <c r="F230" s="15"/>
      <c r="G230" s="15"/>
      <c r="H230" s="15"/>
      <c r="I230" s="15"/>
      <c r="J230" s="14"/>
      <c r="K230" s="16" t="str">
        <f aca="true">IF(OR($A230="",$H230="Joined",$H230="Not interested"),"",IF($J230="",IF(TODAY()-$A230&gt;Lists!$L$2,"No follow-up set",""),IF($J230&lt;TODAY(),"Overdue",IF($J230=TODAY(),"Due today",""))))</f>
        <v/>
      </c>
      <c r="L230" s="14"/>
      <c r="M230" s="17"/>
      <c r="N230" s="18" t="str">
        <f aca="false">IF(OR($A230="",$L230=""),"",MAX(0,$L230-$A230))</f>
        <v/>
      </c>
      <c r="O230" s="19" t="str">
        <f aca="false">IF($A230="","",DATE(YEAR($A230),MONTH($A230),1))</f>
        <v/>
      </c>
      <c r="P230" s="15"/>
    </row>
    <row r="231" customFormat="false" ht="15" hidden="false" customHeight="false" outlineLevel="0" collapsed="false">
      <c r="A231" s="14"/>
      <c r="B231" s="15"/>
      <c r="C231" s="15"/>
      <c r="D231" s="15"/>
      <c r="E231" s="15"/>
      <c r="F231" s="15"/>
      <c r="G231" s="15"/>
      <c r="H231" s="15"/>
      <c r="I231" s="15"/>
      <c r="J231" s="14"/>
      <c r="K231" s="16" t="str">
        <f aca="true">IF(OR($A231="",$H231="Joined",$H231="Not interested"),"",IF($J231="",IF(TODAY()-$A231&gt;Lists!$L$2,"No follow-up set",""),IF($J231&lt;TODAY(),"Overdue",IF($J231=TODAY(),"Due today",""))))</f>
        <v/>
      </c>
      <c r="L231" s="14"/>
      <c r="M231" s="17"/>
      <c r="N231" s="18" t="str">
        <f aca="false">IF(OR($A231="",$L231=""),"",MAX(0,$L231-$A231))</f>
        <v/>
      </c>
      <c r="O231" s="19" t="str">
        <f aca="false">IF($A231="","",DATE(YEAR($A231),MONTH($A231),1))</f>
        <v/>
      </c>
      <c r="P231" s="15"/>
    </row>
    <row r="232" customFormat="false" ht="15" hidden="false" customHeight="false" outlineLevel="0" collapsed="false">
      <c r="A232" s="14"/>
      <c r="B232" s="15"/>
      <c r="C232" s="15"/>
      <c r="D232" s="15"/>
      <c r="E232" s="15"/>
      <c r="F232" s="15"/>
      <c r="G232" s="15"/>
      <c r="H232" s="15"/>
      <c r="I232" s="15"/>
      <c r="J232" s="14"/>
      <c r="K232" s="16" t="str">
        <f aca="true">IF(OR($A232="",$H232="Joined",$H232="Not interested"),"",IF($J232="",IF(TODAY()-$A232&gt;Lists!$L$2,"No follow-up set",""),IF($J232&lt;TODAY(),"Overdue",IF($J232=TODAY(),"Due today",""))))</f>
        <v/>
      </c>
      <c r="L232" s="14"/>
      <c r="M232" s="17"/>
      <c r="N232" s="18" t="str">
        <f aca="false">IF(OR($A232="",$L232=""),"",MAX(0,$L232-$A232))</f>
        <v/>
      </c>
      <c r="O232" s="19" t="str">
        <f aca="false">IF($A232="","",DATE(YEAR($A232),MONTH($A232),1))</f>
        <v/>
      </c>
      <c r="P232" s="15"/>
    </row>
    <row r="233" customFormat="false" ht="15" hidden="false" customHeight="false" outlineLevel="0" collapsed="false">
      <c r="A233" s="14"/>
      <c r="B233" s="15"/>
      <c r="C233" s="15"/>
      <c r="D233" s="15"/>
      <c r="E233" s="15"/>
      <c r="F233" s="15"/>
      <c r="G233" s="15"/>
      <c r="H233" s="15"/>
      <c r="I233" s="15"/>
      <c r="J233" s="14"/>
      <c r="K233" s="16" t="str">
        <f aca="true">IF(OR($A233="",$H233="Joined",$H233="Not interested"),"",IF($J233="",IF(TODAY()-$A233&gt;Lists!$L$2,"No follow-up set",""),IF($J233&lt;TODAY(),"Overdue",IF($J233=TODAY(),"Due today",""))))</f>
        <v/>
      </c>
      <c r="L233" s="14"/>
      <c r="M233" s="17"/>
      <c r="N233" s="18" t="str">
        <f aca="false">IF(OR($A233="",$L233=""),"",MAX(0,$L233-$A233))</f>
        <v/>
      </c>
      <c r="O233" s="19" t="str">
        <f aca="false">IF($A233="","",DATE(YEAR($A233),MONTH($A233),1))</f>
        <v/>
      </c>
      <c r="P233" s="15"/>
    </row>
    <row r="234" customFormat="false" ht="15" hidden="false" customHeight="false" outlineLevel="0" collapsed="false">
      <c r="A234" s="14"/>
      <c r="B234" s="15"/>
      <c r="C234" s="15"/>
      <c r="D234" s="15"/>
      <c r="E234" s="15"/>
      <c r="F234" s="15"/>
      <c r="G234" s="15"/>
      <c r="H234" s="15"/>
      <c r="I234" s="15"/>
      <c r="J234" s="14"/>
      <c r="K234" s="16" t="str">
        <f aca="true">IF(OR($A234="",$H234="Joined",$H234="Not interested"),"",IF($J234="",IF(TODAY()-$A234&gt;Lists!$L$2,"No follow-up set",""),IF($J234&lt;TODAY(),"Overdue",IF($J234=TODAY(),"Due today",""))))</f>
        <v/>
      </c>
      <c r="L234" s="14"/>
      <c r="M234" s="17"/>
      <c r="N234" s="18" t="str">
        <f aca="false">IF(OR($A234="",$L234=""),"",MAX(0,$L234-$A234))</f>
        <v/>
      </c>
      <c r="O234" s="19" t="str">
        <f aca="false">IF($A234="","",DATE(YEAR($A234),MONTH($A234),1))</f>
        <v/>
      </c>
      <c r="P234" s="15"/>
    </row>
    <row r="235" customFormat="false" ht="15" hidden="false" customHeight="false" outlineLevel="0" collapsed="false">
      <c r="A235" s="14"/>
      <c r="B235" s="15"/>
      <c r="C235" s="15"/>
      <c r="D235" s="15"/>
      <c r="E235" s="15"/>
      <c r="F235" s="15"/>
      <c r="G235" s="15"/>
      <c r="H235" s="15"/>
      <c r="I235" s="15"/>
      <c r="J235" s="14"/>
      <c r="K235" s="16" t="str">
        <f aca="true">IF(OR($A235="",$H235="Joined",$H235="Not interested"),"",IF($J235="",IF(TODAY()-$A235&gt;Lists!$L$2,"No follow-up set",""),IF($J235&lt;TODAY(),"Overdue",IF($J235=TODAY(),"Due today",""))))</f>
        <v/>
      </c>
      <c r="L235" s="14"/>
      <c r="M235" s="17"/>
      <c r="N235" s="18" t="str">
        <f aca="false">IF(OR($A235="",$L235=""),"",MAX(0,$L235-$A235))</f>
        <v/>
      </c>
      <c r="O235" s="19" t="str">
        <f aca="false">IF($A235="","",DATE(YEAR($A235),MONTH($A235),1))</f>
        <v/>
      </c>
      <c r="P235" s="15"/>
    </row>
    <row r="236" customFormat="false" ht="15" hidden="false" customHeight="false" outlineLevel="0" collapsed="false">
      <c r="A236" s="14"/>
      <c r="B236" s="15"/>
      <c r="C236" s="15"/>
      <c r="D236" s="15"/>
      <c r="E236" s="15"/>
      <c r="F236" s="15"/>
      <c r="G236" s="15"/>
      <c r="H236" s="15"/>
      <c r="I236" s="15"/>
      <c r="J236" s="14"/>
      <c r="K236" s="16" t="str">
        <f aca="true">IF(OR($A236="",$H236="Joined",$H236="Not interested"),"",IF($J236="",IF(TODAY()-$A236&gt;Lists!$L$2,"No follow-up set",""),IF($J236&lt;TODAY(),"Overdue",IF($J236=TODAY(),"Due today",""))))</f>
        <v/>
      </c>
      <c r="L236" s="14"/>
      <c r="M236" s="17"/>
      <c r="N236" s="18" t="str">
        <f aca="false">IF(OR($A236="",$L236=""),"",MAX(0,$L236-$A236))</f>
        <v/>
      </c>
      <c r="O236" s="19" t="str">
        <f aca="false">IF($A236="","",DATE(YEAR($A236),MONTH($A236),1))</f>
        <v/>
      </c>
      <c r="P236" s="15"/>
    </row>
    <row r="237" customFormat="false" ht="15" hidden="false" customHeight="false" outlineLevel="0" collapsed="false">
      <c r="A237" s="14"/>
      <c r="B237" s="15"/>
      <c r="C237" s="15"/>
      <c r="D237" s="15"/>
      <c r="E237" s="15"/>
      <c r="F237" s="15"/>
      <c r="G237" s="15"/>
      <c r="H237" s="15"/>
      <c r="I237" s="15"/>
      <c r="J237" s="14"/>
      <c r="K237" s="16" t="str">
        <f aca="true">IF(OR($A237="",$H237="Joined",$H237="Not interested"),"",IF($J237="",IF(TODAY()-$A237&gt;Lists!$L$2,"No follow-up set",""),IF($J237&lt;TODAY(),"Overdue",IF($J237=TODAY(),"Due today",""))))</f>
        <v/>
      </c>
      <c r="L237" s="14"/>
      <c r="M237" s="17"/>
      <c r="N237" s="18" t="str">
        <f aca="false">IF(OR($A237="",$L237=""),"",MAX(0,$L237-$A237))</f>
        <v/>
      </c>
      <c r="O237" s="19" t="str">
        <f aca="false">IF($A237="","",DATE(YEAR($A237),MONTH($A237),1))</f>
        <v/>
      </c>
      <c r="P237" s="15"/>
    </row>
    <row r="238" customFormat="false" ht="15" hidden="false" customHeight="false" outlineLevel="0" collapsed="false">
      <c r="A238" s="14"/>
      <c r="B238" s="15"/>
      <c r="C238" s="15"/>
      <c r="D238" s="15"/>
      <c r="E238" s="15"/>
      <c r="F238" s="15"/>
      <c r="G238" s="15"/>
      <c r="H238" s="15"/>
      <c r="I238" s="15"/>
      <c r="J238" s="14"/>
      <c r="K238" s="16" t="str">
        <f aca="true">IF(OR($A238="",$H238="Joined",$H238="Not interested"),"",IF($J238="",IF(TODAY()-$A238&gt;Lists!$L$2,"No follow-up set",""),IF($J238&lt;TODAY(),"Overdue",IF($J238=TODAY(),"Due today",""))))</f>
        <v/>
      </c>
      <c r="L238" s="14"/>
      <c r="M238" s="17"/>
      <c r="N238" s="18" t="str">
        <f aca="false">IF(OR($A238="",$L238=""),"",MAX(0,$L238-$A238))</f>
        <v/>
      </c>
      <c r="O238" s="19" t="str">
        <f aca="false">IF($A238="","",DATE(YEAR($A238),MONTH($A238),1))</f>
        <v/>
      </c>
      <c r="P238" s="15"/>
    </row>
    <row r="239" customFormat="false" ht="15" hidden="false" customHeight="false" outlineLevel="0" collapsed="false">
      <c r="A239" s="14"/>
      <c r="B239" s="15"/>
      <c r="C239" s="15"/>
      <c r="D239" s="15"/>
      <c r="E239" s="15"/>
      <c r="F239" s="15"/>
      <c r="G239" s="15"/>
      <c r="H239" s="15"/>
      <c r="I239" s="15"/>
      <c r="J239" s="14"/>
      <c r="K239" s="16" t="str">
        <f aca="true">IF(OR($A239="",$H239="Joined",$H239="Not interested"),"",IF($J239="",IF(TODAY()-$A239&gt;Lists!$L$2,"No follow-up set",""),IF($J239&lt;TODAY(),"Overdue",IF($J239=TODAY(),"Due today",""))))</f>
        <v/>
      </c>
      <c r="L239" s="14"/>
      <c r="M239" s="17"/>
      <c r="N239" s="18" t="str">
        <f aca="false">IF(OR($A239="",$L239=""),"",MAX(0,$L239-$A239))</f>
        <v/>
      </c>
      <c r="O239" s="19" t="str">
        <f aca="false">IF($A239="","",DATE(YEAR($A239),MONTH($A239),1))</f>
        <v/>
      </c>
      <c r="P239" s="15"/>
    </row>
    <row r="240" customFormat="false" ht="15" hidden="false" customHeight="false" outlineLevel="0" collapsed="false">
      <c r="A240" s="14"/>
      <c r="B240" s="15"/>
      <c r="C240" s="15"/>
      <c r="D240" s="15"/>
      <c r="E240" s="15"/>
      <c r="F240" s="15"/>
      <c r="G240" s="15"/>
      <c r="H240" s="15"/>
      <c r="I240" s="15"/>
      <c r="J240" s="14"/>
      <c r="K240" s="16" t="str">
        <f aca="true">IF(OR($A240="",$H240="Joined",$H240="Not interested"),"",IF($J240="",IF(TODAY()-$A240&gt;Lists!$L$2,"No follow-up set",""),IF($J240&lt;TODAY(),"Overdue",IF($J240=TODAY(),"Due today",""))))</f>
        <v/>
      </c>
      <c r="L240" s="14"/>
      <c r="M240" s="17"/>
      <c r="N240" s="18" t="str">
        <f aca="false">IF(OR($A240="",$L240=""),"",MAX(0,$L240-$A240))</f>
        <v/>
      </c>
      <c r="O240" s="19" t="str">
        <f aca="false">IF($A240="","",DATE(YEAR($A240),MONTH($A240),1))</f>
        <v/>
      </c>
      <c r="P240" s="15"/>
    </row>
    <row r="241" customFormat="false" ht="15" hidden="false" customHeight="false" outlineLevel="0" collapsed="false">
      <c r="A241" s="14"/>
      <c r="B241" s="15"/>
      <c r="C241" s="15"/>
      <c r="D241" s="15"/>
      <c r="E241" s="15"/>
      <c r="F241" s="15"/>
      <c r="G241" s="15"/>
      <c r="H241" s="15"/>
      <c r="I241" s="15"/>
      <c r="J241" s="14"/>
      <c r="K241" s="16" t="str">
        <f aca="true">IF(OR($A241="",$H241="Joined",$H241="Not interested"),"",IF($J241="",IF(TODAY()-$A241&gt;Lists!$L$2,"No follow-up set",""),IF($J241&lt;TODAY(),"Overdue",IF($J241=TODAY(),"Due today",""))))</f>
        <v/>
      </c>
      <c r="L241" s="14"/>
      <c r="M241" s="17"/>
      <c r="N241" s="18" t="str">
        <f aca="false">IF(OR($A241="",$L241=""),"",MAX(0,$L241-$A241))</f>
        <v/>
      </c>
      <c r="O241" s="19" t="str">
        <f aca="false">IF($A241="","",DATE(YEAR($A241),MONTH($A241),1))</f>
        <v/>
      </c>
      <c r="P241" s="15"/>
    </row>
    <row r="242" customFormat="false" ht="15" hidden="false" customHeight="false" outlineLevel="0" collapsed="false">
      <c r="A242" s="14"/>
      <c r="B242" s="15"/>
      <c r="C242" s="15"/>
      <c r="D242" s="15"/>
      <c r="E242" s="15"/>
      <c r="F242" s="15"/>
      <c r="G242" s="15"/>
      <c r="H242" s="15"/>
      <c r="I242" s="15"/>
      <c r="J242" s="14"/>
      <c r="K242" s="16" t="str">
        <f aca="true">IF(OR($A242="",$H242="Joined",$H242="Not interested"),"",IF($J242="",IF(TODAY()-$A242&gt;Lists!$L$2,"No follow-up set",""),IF($J242&lt;TODAY(),"Overdue",IF($J242=TODAY(),"Due today",""))))</f>
        <v/>
      </c>
      <c r="L242" s="14"/>
      <c r="M242" s="17"/>
      <c r="N242" s="18" t="str">
        <f aca="false">IF(OR($A242="",$L242=""),"",MAX(0,$L242-$A242))</f>
        <v/>
      </c>
      <c r="O242" s="19" t="str">
        <f aca="false">IF($A242="","",DATE(YEAR($A242),MONTH($A242),1))</f>
        <v/>
      </c>
      <c r="P242" s="15"/>
    </row>
    <row r="243" customFormat="false" ht="15" hidden="false" customHeight="false" outlineLevel="0" collapsed="false">
      <c r="A243" s="14"/>
      <c r="B243" s="15"/>
      <c r="C243" s="15"/>
      <c r="D243" s="15"/>
      <c r="E243" s="15"/>
      <c r="F243" s="15"/>
      <c r="G243" s="15"/>
      <c r="H243" s="15"/>
      <c r="I243" s="15"/>
      <c r="J243" s="14"/>
      <c r="K243" s="16" t="str">
        <f aca="true">IF(OR($A243="",$H243="Joined",$H243="Not interested"),"",IF($J243="",IF(TODAY()-$A243&gt;Lists!$L$2,"No follow-up set",""),IF($J243&lt;TODAY(),"Overdue",IF($J243=TODAY(),"Due today",""))))</f>
        <v/>
      </c>
      <c r="L243" s="14"/>
      <c r="M243" s="17"/>
      <c r="N243" s="18" t="str">
        <f aca="false">IF(OR($A243="",$L243=""),"",MAX(0,$L243-$A243))</f>
        <v/>
      </c>
      <c r="O243" s="19" t="str">
        <f aca="false">IF($A243="","",DATE(YEAR($A243),MONTH($A243),1))</f>
        <v/>
      </c>
      <c r="P243" s="15"/>
    </row>
    <row r="244" customFormat="false" ht="15" hidden="false" customHeight="false" outlineLevel="0" collapsed="false">
      <c r="A244" s="14"/>
      <c r="B244" s="15"/>
      <c r="C244" s="15"/>
      <c r="D244" s="15"/>
      <c r="E244" s="15"/>
      <c r="F244" s="15"/>
      <c r="G244" s="15"/>
      <c r="H244" s="15"/>
      <c r="I244" s="15"/>
      <c r="J244" s="14"/>
      <c r="K244" s="16" t="str">
        <f aca="true">IF(OR($A244="",$H244="Joined",$H244="Not interested"),"",IF($J244="",IF(TODAY()-$A244&gt;Lists!$L$2,"No follow-up set",""),IF($J244&lt;TODAY(),"Overdue",IF($J244=TODAY(),"Due today",""))))</f>
        <v/>
      </c>
      <c r="L244" s="14"/>
      <c r="M244" s="17"/>
      <c r="N244" s="18" t="str">
        <f aca="false">IF(OR($A244="",$L244=""),"",MAX(0,$L244-$A244))</f>
        <v/>
      </c>
      <c r="O244" s="19" t="str">
        <f aca="false">IF($A244="","",DATE(YEAR($A244),MONTH($A244),1))</f>
        <v/>
      </c>
      <c r="P244" s="15"/>
    </row>
    <row r="245" customFormat="false" ht="15" hidden="false" customHeight="false" outlineLevel="0" collapsed="false">
      <c r="A245" s="14"/>
      <c r="B245" s="15"/>
      <c r="C245" s="15"/>
      <c r="D245" s="15"/>
      <c r="E245" s="15"/>
      <c r="F245" s="15"/>
      <c r="G245" s="15"/>
      <c r="H245" s="15"/>
      <c r="I245" s="15"/>
      <c r="J245" s="14"/>
      <c r="K245" s="16" t="str">
        <f aca="true">IF(OR($A245="",$H245="Joined",$H245="Not interested"),"",IF($J245="",IF(TODAY()-$A245&gt;Lists!$L$2,"No follow-up set",""),IF($J245&lt;TODAY(),"Overdue",IF($J245=TODAY(),"Due today",""))))</f>
        <v/>
      </c>
      <c r="L245" s="14"/>
      <c r="M245" s="17"/>
      <c r="N245" s="18" t="str">
        <f aca="false">IF(OR($A245="",$L245=""),"",MAX(0,$L245-$A245))</f>
        <v/>
      </c>
      <c r="O245" s="19" t="str">
        <f aca="false">IF($A245="","",DATE(YEAR($A245),MONTH($A245),1))</f>
        <v/>
      </c>
      <c r="P245" s="15"/>
    </row>
    <row r="246" customFormat="false" ht="15" hidden="false" customHeight="false" outlineLevel="0" collapsed="false">
      <c r="A246" s="14"/>
      <c r="B246" s="15"/>
      <c r="C246" s="15"/>
      <c r="D246" s="15"/>
      <c r="E246" s="15"/>
      <c r="F246" s="15"/>
      <c r="G246" s="15"/>
      <c r="H246" s="15"/>
      <c r="I246" s="15"/>
      <c r="J246" s="14"/>
      <c r="K246" s="16" t="str">
        <f aca="true">IF(OR($A246="",$H246="Joined",$H246="Not interested"),"",IF($J246="",IF(TODAY()-$A246&gt;Lists!$L$2,"No follow-up set",""),IF($J246&lt;TODAY(),"Overdue",IF($J246=TODAY(),"Due today",""))))</f>
        <v/>
      </c>
      <c r="L246" s="14"/>
      <c r="M246" s="17"/>
      <c r="N246" s="18" t="str">
        <f aca="false">IF(OR($A246="",$L246=""),"",MAX(0,$L246-$A246))</f>
        <v/>
      </c>
      <c r="O246" s="19" t="str">
        <f aca="false">IF($A246="","",DATE(YEAR($A246),MONTH($A246),1))</f>
        <v/>
      </c>
      <c r="P246" s="15"/>
    </row>
    <row r="247" customFormat="false" ht="15" hidden="false" customHeight="false" outlineLevel="0" collapsed="false">
      <c r="A247" s="14"/>
      <c r="B247" s="15"/>
      <c r="C247" s="15"/>
      <c r="D247" s="15"/>
      <c r="E247" s="15"/>
      <c r="F247" s="15"/>
      <c r="G247" s="15"/>
      <c r="H247" s="15"/>
      <c r="I247" s="15"/>
      <c r="J247" s="14"/>
      <c r="K247" s="16" t="str">
        <f aca="true">IF(OR($A247="",$H247="Joined",$H247="Not interested"),"",IF($J247="",IF(TODAY()-$A247&gt;Lists!$L$2,"No follow-up set",""),IF($J247&lt;TODAY(),"Overdue",IF($J247=TODAY(),"Due today",""))))</f>
        <v/>
      </c>
      <c r="L247" s="14"/>
      <c r="M247" s="17"/>
      <c r="N247" s="18" t="str">
        <f aca="false">IF(OR($A247="",$L247=""),"",MAX(0,$L247-$A247))</f>
        <v/>
      </c>
      <c r="O247" s="19" t="str">
        <f aca="false">IF($A247="","",DATE(YEAR($A247),MONTH($A247),1))</f>
        <v/>
      </c>
      <c r="P247" s="15"/>
    </row>
    <row r="248" customFormat="false" ht="15" hidden="false" customHeight="false" outlineLevel="0" collapsed="false">
      <c r="A248" s="14"/>
      <c r="B248" s="15"/>
      <c r="C248" s="15"/>
      <c r="D248" s="15"/>
      <c r="E248" s="15"/>
      <c r="F248" s="15"/>
      <c r="G248" s="15"/>
      <c r="H248" s="15"/>
      <c r="I248" s="15"/>
      <c r="J248" s="14"/>
      <c r="K248" s="16" t="str">
        <f aca="true">IF(OR($A248="",$H248="Joined",$H248="Not interested"),"",IF($J248="",IF(TODAY()-$A248&gt;Lists!$L$2,"No follow-up set",""),IF($J248&lt;TODAY(),"Overdue",IF($J248=TODAY(),"Due today",""))))</f>
        <v/>
      </c>
      <c r="L248" s="14"/>
      <c r="M248" s="17"/>
      <c r="N248" s="18" t="str">
        <f aca="false">IF(OR($A248="",$L248=""),"",MAX(0,$L248-$A248))</f>
        <v/>
      </c>
      <c r="O248" s="19" t="str">
        <f aca="false">IF($A248="","",DATE(YEAR($A248),MONTH($A248),1))</f>
        <v/>
      </c>
      <c r="P248" s="15"/>
    </row>
    <row r="249" customFormat="false" ht="15" hidden="false" customHeight="false" outlineLevel="0" collapsed="false">
      <c r="A249" s="14"/>
      <c r="B249" s="15"/>
      <c r="C249" s="15"/>
      <c r="D249" s="15"/>
      <c r="E249" s="15"/>
      <c r="F249" s="15"/>
      <c r="G249" s="15"/>
      <c r="H249" s="15"/>
      <c r="I249" s="15"/>
      <c r="J249" s="14"/>
      <c r="K249" s="16" t="str">
        <f aca="true">IF(OR($A249="",$H249="Joined",$H249="Not interested"),"",IF($J249="",IF(TODAY()-$A249&gt;Lists!$L$2,"No follow-up set",""),IF($J249&lt;TODAY(),"Overdue",IF($J249=TODAY(),"Due today",""))))</f>
        <v/>
      </c>
      <c r="L249" s="14"/>
      <c r="M249" s="17"/>
      <c r="N249" s="18" t="str">
        <f aca="false">IF(OR($A249="",$L249=""),"",MAX(0,$L249-$A249))</f>
        <v/>
      </c>
      <c r="O249" s="19" t="str">
        <f aca="false">IF($A249="","",DATE(YEAR($A249),MONTH($A249),1))</f>
        <v/>
      </c>
      <c r="P249" s="15"/>
    </row>
    <row r="250" customFormat="false" ht="15" hidden="false" customHeight="false" outlineLevel="0" collapsed="false">
      <c r="A250" s="14"/>
      <c r="B250" s="15"/>
      <c r="C250" s="15"/>
      <c r="D250" s="15"/>
      <c r="E250" s="15"/>
      <c r="F250" s="15"/>
      <c r="G250" s="15"/>
      <c r="H250" s="15"/>
      <c r="I250" s="15"/>
      <c r="J250" s="14"/>
      <c r="K250" s="16" t="str">
        <f aca="true">IF(OR($A250="",$H250="Joined",$H250="Not interested"),"",IF($J250="",IF(TODAY()-$A250&gt;Lists!$L$2,"No follow-up set",""),IF($J250&lt;TODAY(),"Overdue",IF($J250=TODAY(),"Due today",""))))</f>
        <v/>
      </c>
      <c r="L250" s="14"/>
      <c r="M250" s="17"/>
      <c r="N250" s="18" t="str">
        <f aca="false">IF(OR($A250="",$L250=""),"",MAX(0,$L250-$A250))</f>
        <v/>
      </c>
      <c r="O250" s="19" t="str">
        <f aca="false">IF($A250="","",DATE(YEAR($A250),MONTH($A250),1))</f>
        <v/>
      </c>
      <c r="P250" s="15"/>
    </row>
    <row r="251" customFormat="false" ht="15" hidden="false" customHeight="false" outlineLevel="0" collapsed="false">
      <c r="A251" s="14"/>
      <c r="B251" s="15"/>
      <c r="C251" s="15"/>
      <c r="D251" s="15"/>
      <c r="E251" s="15"/>
      <c r="F251" s="15"/>
      <c r="G251" s="15"/>
      <c r="H251" s="15"/>
      <c r="I251" s="15"/>
      <c r="J251" s="14"/>
      <c r="K251" s="16" t="str">
        <f aca="true">IF(OR($A251="",$H251="Joined",$H251="Not interested"),"",IF($J251="",IF(TODAY()-$A251&gt;Lists!$L$2,"No follow-up set",""),IF($J251&lt;TODAY(),"Overdue",IF($J251=TODAY(),"Due today",""))))</f>
        <v/>
      </c>
      <c r="L251" s="14"/>
      <c r="M251" s="17"/>
      <c r="N251" s="18" t="str">
        <f aca="false">IF(OR($A251="",$L251=""),"",MAX(0,$L251-$A251))</f>
        <v/>
      </c>
      <c r="O251" s="19" t="str">
        <f aca="false">IF($A251="","",DATE(YEAR($A251),MONTH($A251),1))</f>
        <v/>
      </c>
      <c r="P251" s="15"/>
    </row>
    <row r="252" customFormat="false" ht="15" hidden="false" customHeight="false" outlineLevel="0" collapsed="false">
      <c r="A252" s="14"/>
      <c r="B252" s="15"/>
      <c r="C252" s="15"/>
      <c r="D252" s="15"/>
      <c r="E252" s="15"/>
      <c r="F252" s="15"/>
      <c r="G252" s="15"/>
      <c r="H252" s="15"/>
      <c r="I252" s="15"/>
      <c r="J252" s="14"/>
      <c r="K252" s="16" t="str">
        <f aca="true">IF(OR($A252="",$H252="Joined",$H252="Not interested"),"",IF($J252="",IF(TODAY()-$A252&gt;Lists!$L$2,"No follow-up set",""),IF($J252&lt;TODAY(),"Overdue",IF($J252=TODAY(),"Due today",""))))</f>
        <v/>
      </c>
      <c r="L252" s="14"/>
      <c r="M252" s="17"/>
      <c r="N252" s="18" t="str">
        <f aca="false">IF(OR($A252="",$L252=""),"",MAX(0,$L252-$A252))</f>
        <v/>
      </c>
      <c r="O252" s="19" t="str">
        <f aca="false">IF($A252="","",DATE(YEAR($A252),MONTH($A252),1))</f>
        <v/>
      </c>
      <c r="P252" s="15"/>
    </row>
    <row r="253" customFormat="false" ht="15" hidden="false" customHeight="false" outlineLevel="0" collapsed="false">
      <c r="A253" s="14"/>
      <c r="B253" s="15"/>
      <c r="C253" s="15"/>
      <c r="D253" s="15"/>
      <c r="E253" s="15"/>
      <c r="F253" s="15"/>
      <c r="G253" s="15"/>
      <c r="H253" s="15"/>
      <c r="I253" s="15"/>
      <c r="J253" s="14"/>
      <c r="K253" s="16" t="str">
        <f aca="true">IF(OR($A253="",$H253="Joined",$H253="Not interested"),"",IF($J253="",IF(TODAY()-$A253&gt;Lists!$L$2,"No follow-up set",""),IF($J253&lt;TODAY(),"Overdue",IF($J253=TODAY(),"Due today",""))))</f>
        <v/>
      </c>
      <c r="L253" s="14"/>
      <c r="M253" s="17"/>
      <c r="N253" s="18" t="str">
        <f aca="false">IF(OR($A253="",$L253=""),"",MAX(0,$L253-$A253))</f>
        <v/>
      </c>
      <c r="O253" s="19" t="str">
        <f aca="false">IF($A253="","",DATE(YEAR($A253),MONTH($A253),1))</f>
        <v/>
      </c>
      <c r="P253" s="15"/>
    </row>
    <row r="254" customFormat="false" ht="15" hidden="false" customHeight="false" outlineLevel="0" collapsed="false">
      <c r="A254" s="14"/>
      <c r="B254" s="15"/>
      <c r="C254" s="15"/>
      <c r="D254" s="15"/>
      <c r="E254" s="15"/>
      <c r="F254" s="15"/>
      <c r="G254" s="15"/>
      <c r="H254" s="15"/>
      <c r="I254" s="15"/>
      <c r="J254" s="14"/>
      <c r="K254" s="16" t="str">
        <f aca="true">IF(OR($A254="",$H254="Joined",$H254="Not interested"),"",IF($J254="",IF(TODAY()-$A254&gt;Lists!$L$2,"No follow-up set",""),IF($J254&lt;TODAY(),"Overdue",IF($J254=TODAY(),"Due today",""))))</f>
        <v/>
      </c>
      <c r="L254" s="14"/>
      <c r="M254" s="17"/>
      <c r="N254" s="18" t="str">
        <f aca="false">IF(OR($A254="",$L254=""),"",MAX(0,$L254-$A254))</f>
        <v/>
      </c>
      <c r="O254" s="19" t="str">
        <f aca="false">IF($A254="","",DATE(YEAR($A254),MONTH($A254),1))</f>
        <v/>
      </c>
      <c r="P254" s="15"/>
    </row>
    <row r="255" customFormat="false" ht="15" hidden="false" customHeight="false" outlineLevel="0" collapsed="false">
      <c r="A255" s="14"/>
      <c r="B255" s="15"/>
      <c r="C255" s="15"/>
      <c r="D255" s="15"/>
      <c r="E255" s="15"/>
      <c r="F255" s="15"/>
      <c r="G255" s="15"/>
      <c r="H255" s="15"/>
      <c r="I255" s="15"/>
      <c r="J255" s="14"/>
      <c r="K255" s="16" t="str">
        <f aca="true">IF(OR($A255="",$H255="Joined",$H255="Not interested"),"",IF($J255="",IF(TODAY()-$A255&gt;Lists!$L$2,"No follow-up set",""),IF($J255&lt;TODAY(),"Overdue",IF($J255=TODAY(),"Due today",""))))</f>
        <v/>
      </c>
      <c r="L255" s="14"/>
      <c r="M255" s="17"/>
      <c r="N255" s="18" t="str">
        <f aca="false">IF(OR($A255="",$L255=""),"",MAX(0,$L255-$A255))</f>
        <v/>
      </c>
      <c r="O255" s="19" t="str">
        <f aca="false">IF($A255="","",DATE(YEAR($A255),MONTH($A255),1))</f>
        <v/>
      </c>
      <c r="P255" s="15"/>
    </row>
    <row r="256" customFormat="false" ht="15" hidden="false" customHeight="false" outlineLevel="0" collapsed="false">
      <c r="A256" s="14"/>
      <c r="B256" s="15"/>
      <c r="C256" s="15"/>
      <c r="D256" s="15"/>
      <c r="E256" s="15"/>
      <c r="F256" s="15"/>
      <c r="G256" s="15"/>
      <c r="H256" s="15"/>
      <c r="I256" s="15"/>
      <c r="J256" s="14"/>
      <c r="K256" s="16" t="str">
        <f aca="true">IF(OR($A256="",$H256="Joined",$H256="Not interested"),"",IF($J256="",IF(TODAY()-$A256&gt;Lists!$L$2,"No follow-up set",""),IF($J256&lt;TODAY(),"Overdue",IF($J256=TODAY(),"Due today",""))))</f>
        <v/>
      </c>
      <c r="L256" s="14"/>
      <c r="M256" s="17"/>
      <c r="N256" s="18" t="str">
        <f aca="false">IF(OR($A256="",$L256=""),"",MAX(0,$L256-$A256))</f>
        <v/>
      </c>
      <c r="O256" s="19" t="str">
        <f aca="false">IF($A256="","",DATE(YEAR($A256),MONTH($A256),1))</f>
        <v/>
      </c>
      <c r="P256" s="15"/>
    </row>
    <row r="257" customFormat="false" ht="15" hidden="false" customHeight="false" outlineLevel="0" collapsed="false">
      <c r="A257" s="14"/>
      <c r="B257" s="15"/>
      <c r="C257" s="15"/>
      <c r="D257" s="15"/>
      <c r="E257" s="15"/>
      <c r="F257" s="15"/>
      <c r="G257" s="15"/>
      <c r="H257" s="15"/>
      <c r="I257" s="15"/>
      <c r="J257" s="14"/>
      <c r="K257" s="16" t="str">
        <f aca="true">IF(OR($A257="",$H257="Joined",$H257="Not interested"),"",IF($J257="",IF(TODAY()-$A257&gt;Lists!$L$2,"No follow-up set",""),IF($J257&lt;TODAY(),"Overdue",IF($J257=TODAY(),"Due today",""))))</f>
        <v/>
      </c>
      <c r="L257" s="14"/>
      <c r="M257" s="17"/>
      <c r="N257" s="18" t="str">
        <f aca="false">IF(OR($A257="",$L257=""),"",MAX(0,$L257-$A257))</f>
        <v/>
      </c>
      <c r="O257" s="19" t="str">
        <f aca="false">IF($A257="","",DATE(YEAR($A257),MONTH($A257),1))</f>
        <v/>
      </c>
      <c r="P257" s="15"/>
    </row>
    <row r="258" customFormat="false" ht="15" hidden="false" customHeight="false" outlineLevel="0" collapsed="false">
      <c r="A258" s="14"/>
      <c r="B258" s="15"/>
      <c r="C258" s="15"/>
      <c r="D258" s="15"/>
      <c r="E258" s="15"/>
      <c r="F258" s="15"/>
      <c r="G258" s="15"/>
      <c r="H258" s="15"/>
      <c r="I258" s="15"/>
      <c r="J258" s="14"/>
      <c r="K258" s="16" t="str">
        <f aca="true">IF(OR($A258="",$H258="Joined",$H258="Not interested"),"",IF($J258="",IF(TODAY()-$A258&gt;Lists!$L$2,"No follow-up set",""),IF($J258&lt;TODAY(),"Overdue",IF($J258=TODAY(),"Due today",""))))</f>
        <v/>
      </c>
      <c r="L258" s="14"/>
      <c r="M258" s="17"/>
      <c r="N258" s="18" t="str">
        <f aca="false">IF(OR($A258="",$L258=""),"",MAX(0,$L258-$A258))</f>
        <v/>
      </c>
      <c r="O258" s="19" t="str">
        <f aca="false">IF($A258="","",DATE(YEAR($A258),MONTH($A258),1))</f>
        <v/>
      </c>
      <c r="P258" s="15"/>
    </row>
    <row r="259" customFormat="false" ht="15" hidden="false" customHeight="false" outlineLevel="0" collapsed="false">
      <c r="A259" s="14"/>
      <c r="B259" s="15"/>
      <c r="C259" s="15"/>
      <c r="D259" s="15"/>
      <c r="E259" s="15"/>
      <c r="F259" s="15"/>
      <c r="G259" s="15"/>
      <c r="H259" s="15"/>
      <c r="I259" s="15"/>
      <c r="J259" s="14"/>
      <c r="K259" s="16" t="str">
        <f aca="true">IF(OR($A259="",$H259="Joined",$H259="Not interested"),"",IF($J259="",IF(TODAY()-$A259&gt;Lists!$L$2,"No follow-up set",""),IF($J259&lt;TODAY(),"Overdue",IF($J259=TODAY(),"Due today",""))))</f>
        <v/>
      </c>
      <c r="L259" s="14"/>
      <c r="M259" s="17"/>
      <c r="N259" s="18" t="str">
        <f aca="false">IF(OR($A259="",$L259=""),"",MAX(0,$L259-$A259))</f>
        <v/>
      </c>
      <c r="O259" s="19" t="str">
        <f aca="false">IF($A259="","",DATE(YEAR($A259),MONTH($A259),1))</f>
        <v/>
      </c>
      <c r="P259" s="15"/>
    </row>
    <row r="260" customFormat="false" ht="15" hidden="false" customHeight="false" outlineLevel="0" collapsed="false">
      <c r="A260" s="14"/>
      <c r="B260" s="15"/>
      <c r="C260" s="15"/>
      <c r="D260" s="15"/>
      <c r="E260" s="15"/>
      <c r="F260" s="15"/>
      <c r="G260" s="15"/>
      <c r="H260" s="15"/>
      <c r="I260" s="15"/>
      <c r="J260" s="14"/>
      <c r="K260" s="16" t="str">
        <f aca="true">IF(OR($A260="",$H260="Joined",$H260="Not interested"),"",IF($J260="",IF(TODAY()-$A260&gt;Lists!$L$2,"No follow-up set",""),IF($J260&lt;TODAY(),"Overdue",IF($J260=TODAY(),"Due today",""))))</f>
        <v/>
      </c>
      <c r="L260" s="14"/>
      <c r="M260" s="17"/>
      <c r="N260" s="18" t="str">
        <f aca="false">IF(OR($A260="",$L260=""),"",MAX(0,$L260-$A260))</f>
        <v/>
      </c>
      <c r="O260" s="19" t="str">
        <f aca="false">IF($A260="","",DATE(YEAR($A260),MONTH($A260),1))</f>
        <v/>
      </c>
      <c r="P260" s="15"/>
    </row>
    <row r="261" customFormat="false" ht="15" hidden="false" customHeight="false" outlineLevel="0" collapsed="false">
      <c r="A261" s="14"/>
      <c r="B261" s="15"/>
      <c r="C261" s="15"/>
      <c r="D261" s="15"/>
      <c r="E261" s="15"/>
      <c r="F261" s="15"/>
      <c r="G261" s="15"/>
      <c r="H261" s="15"/>
      <c r="I261" s="15"/>
      <c r="J261" s="14"/>
      <c r="K261" s="16" t="str">
        <f aca="true">IF(OR($A261="",$H261="Joined",$H261="Not interested"),"",IF($J261="",IF(TODAY()-$A261&gt;Lists!$L$2,"No follow-up set",""),IF($J261&lt;TODAY(),"Overdue",IF($J261=TODAY(),"Due today",""))))</f>
        <v/>
      </c>
      <c r="L261" s="14"/>
      <c r="M261" s="17"/>
      <c r="N261" s="18" t="str">
        <f aca="false">IF(OR($A261="",$L261=""),"",MAX(0,$L261-$A261))</f>
        <v/>
      </c>
      <c r="O261" s="19" t="str">
        <f aca="false">IF($A261="","",DATE(YEAR($A261),MONTH($A261),1))</f>
        <v/>
      </c>
      <c r="P261" s="15"/>
    </row>
    <row r="262" customFormat="false" ht="15" hidden="false" customHeight="false" outlineLevel="0" collapsed="false">
      <c r="A262" s="14"/>
      <c r="B262" s="15"/>
      <c r="C262" s="15"/>
      <c r="D262" s="15"/>
      <c r="E262" s="15"/>
      <c r="F262" s="15"/>
      <c r="G262" s="15"/>
      <c r="H262" s="15"/>
      <c r="I262" s="15"/>
      <c r="J262" s="14"/>
      <c r="K262" s="16" t="str">
        <f aca="true">IF(OR($A262="",$H262="Joined",$H262="Not interested"),"",IF($J262="",IF(TODAY()-$A262&gt;Lists!$L$2,"No follow-up set",""),IF($J262&lt;TODAY(),"Overdue",IF($J262=TODAY(),"Due today",""))))</f>
        <v/>
      </c>
      <c r="L262" s="14"/>
      <c r="M262" s="17"/>
      <c r="N262" s="18" t="str">
        <f aca="false">IF(OR($A262="",$L262=""),"",MAX(0,$L262-$A262))</f>
        <v/>
      </c>
      <c r="O262" s="19" t="str">
        <f aca="false">IF($A262="","",DATE(YEAR($A262),MONTH($A262),1))</f>
        <v/>
      </c>
      <c r="P262" s="15"/>
    </row>
    <row r="263" customFormat="false" ht="15" hidden="false" customHeight="false" outlineLevel="0" collapsed="false">
      <c r="A263" s="14"/>
      <c r="B263" s="15"/>
      <c r="C263" s="15"/>
      <c r="D263" s="15"/>
      <c r="E263" s="15"/>
      <c r="F263" s="15"/>
      <c r="G263" s="15"/>
      <c r="H263" s="15"/>
      <c r="I263" s="15"/>
      <c r="J263" s="14"/>
      <c r="K263" s="16" t="str">
        <f aca="true">IF(OR($A263="",$H263="Joined",$H263="Not interested"),"",IF($J263="",IF(TODAY()-$A263&gt;Lists!$L$2,"No follow-up set",""),IF($J263&lt;TODAY(),"Overdue",IF($J263=TODAY(),"Due today",""))))</f>
        <v/>
      </c>
      <c r="L263" s="14"/>
      <c r="M263" s="17"/>
      <c r="N263" s="18" t="str">
        <f aca="false">IF(OR($A263="",$L263=""),"",MAX(0,$L263-$A263))</f>
        <v/>
      </c>
      <c r="O263" s="19" t="str">
        <f aca="false">IF($A263="","",DATE(YEAR($A263),MONTH($A263),1))</f>
        <v/>
      </c>
      <c r="P263" s="15"/>
    </row>
    <row r="264" customFormat="false" ht="15" hidden="false" customHeight="false" outlineLevel="0" collapsed="false">
      <c r="A264" s="14"/>
      <c r="B264" s="15"/>
      <c r="C264" s="15"/>
      <c r="D264" s="15"/>
      <c r="E264" s="15"/>
      <c r="F264" s="15"/>
      <c r="G264" s="15"/>
      <c r="H264" s="15"/>
      <c r="I264" s="15"/>
      <c r="J264" s="14"/>
      <c r="K264" s="16" t="str">
        <f aca="true">IF(OR($A264="",$H264="Joined",$H264="Not interested"),"",IF($J264="",IF(TODAY()-$A264&gt;Lists!$L$2,"No follow-up set",""),IF($J264&lt;TODAY(),"Overdue",IF($J264=TODAY(),"Due today",""))))</f>
        <v/>
      </c>
      <c r="L264" s="14"/>
      <c r="M264" s="17"/>
      <c r="N264" s="18" t="str">
        <f aca="false">IF(OR($A264="",$L264=""),"",MAX(0,$L264-$A264))</f>
        <v/>
      </c>
      <c r="O264" s="19" t="str">
        <f aca="false">IF($A264="","",DATE(YEAR($A264),MONTH($A264),1))</f>
        <v/>
      </c>
      <c r="P264" s="15"/>
    </row>
    <row r="265" customFormat="false" ht="15" hidden="false" customHeight="false" outlineLevel="0" collapsed="false">
      <c r="A265" s="14"/>
      <c r="B265" s="15"/>
      <c r="C265" s="15"/>
      <c r="D265" s="15"/>
      <c r="E265" s="15"/>
      <c r="F265" s="15"/>
      <c r="G265" s="15"/>
      <c r="H265" s="15"/>
      <c r="I265" s="15"/>
      <c r="J265" s="14"/>
      <c r="K265" s="16" t="str">
        <f aca="true">IF(OR($A265="",$H265="Joined",$H265="Not interested"),"",IF($J265="",IF(TODAY()-$A265&gt;Lists!$L$2,"No follow-up set",""),IF($J265&lt;TODAY(),"Overdue",IF($J265=TODAY(),"Due today",""))))</f>
        <v/>
      </c>
      <c r="L265" s="14"/>
      <c r="M265" s="17"/>
      <c r="N265" s="18" t="str">
        <f aca="false">IF(OR($A265="",$L265=""),"",MAX(0,$L265-$A265))</f>
        <v/>
      </c>
      <c r="O265" s="19" t="str">
        <f aca="false">IF($A265="","",DATE(YEAR($A265),MONTH($A265),1))</f>
        <v/>
      </c>
      <c r="P265" s="15"/>
    </row>
    <row r="266" customFormat="false" ht="15" hidden="false" customHeight="false" outlineLevel="0" collapsed="false">
      <c r="A266" s="14"/>
      <c r="B266" s="15"/>
      <c r="C266" s="15"/>
      <c r="D266" s="15"/>
      <c r="E266" s="15"/>
      <c r="F266" s="15"/>
      <c r="G266" s="15"/>
      <c r="H266" s="15"/>
      <c r="I266" s="15"/>
      <c r="J266" s="14"/>
      <c r="K266" s="16" t="str">
        <f aca="true">IF(OR($A266="",$H266="Joined",$H266="Not interested"),"",IF($J266="",IF(TODAY()-$A266&gt;Lists!$L$2,"No follow-up set",""),IF($J266&lt;TODAY(),"Overdue",IF($J266=TODAY(),"Due today",""))))</f>
        <v/>
      </c>
      <c r="L266" s="14"/>
      <c r="M266" s="17"/>
      <c r="N266" s="18" t="str">
        <f aca="false">IF(OR($A266="",$L266=""),"",MAX(0,$L266-$A266))</f>
        <v/>
      </c>
      <c r="O266" s="19" t="str">
        <f aca="false">IF($A266="","",DATE(YEAR($A266),MONTH($A266),1))</f>
        <v/>
      </c>
      <c r="P266" s="15"/>
    </row>
    <row r="267" customFormat="false" ht="15" hidden="false" customHeight="false" outlineLevel="0" collapsed="false">
      <c r="A267" s="14"/>
      <c r="B267" s="15"/>
      <c r="C267" s="15"/>
      <c r="D267" s="15"/>
      <c r="E267" s="15"/>
      <c r="F267" s="15"/>
      <c r="G267" s="15"/>
      <c r="H267" s="15"/>
      <c r="I267" s="15"/>
      <c r="J267" s="14"/>
      <c r="K267" s="16" t="str">
        <f aca="true">IF(OR($A267="",$H267="Joined",$H267="Not interested"),"",IF($J267="",IF(TODAY()-$A267&gt;Lists!$L$2,"No follow-up set",""),IF($J267&lt;TODAY(),"Overdue",IF($J267=TODAY(),"Due today",""))))</f>
        <v/>
      </c>
      <c r="L267" s="14"/>
      <c r="M267" s="17"/>
      <c r="N267" s="18" t="str">
        <f aca="false">IF(OR($A267="",$L267=""),"",MAX(0,$L267-$A267))</f>
        <v/>
      </c>
      <c r="O267" s="19" t="str">
        <f aca="false">IF($A267="","",DATE(YEAR($A267),MONTH($A267),1))</f>
        <v/>
      </c>
      <c r="P267" s="15"/>
    </row>
    <row r="268" customFormat="false" ht="15" hidden="false" customHeight="false" outlineLevel="0" collapsed="false">
      <c r="A268" s="14"/>
      <c r="B268" s="15"/>
      <c r="C268" s="15"/>
      <c r="D268" s="15"/>
      <c r="E268" s="15"/>
      <c r="F268" s="15"/>
      <c r="G268" s="15"/>
      <c r="H268" s="15"/>
      <c r="I268" s="15"/>
      <c r="J268" s="14"/>
      <c r="K268" s="16" t="str">
        <f aca="true">IF(OR($A268="",$H268="Joined",$H268="Not interested"),"",IF($J268="",IF(TODAY()-$A268&gt;Lists!$L$2,"No follow-up set",""),IF($J268&lt;TODAY(),"Overdue",IF($J268=TODAY(),"Due today",""))))</f>
        <v/>
      </c>
      <c r="L268" s="14"/>
      <c r="M268" s="17"/>
      <c r="N268" s="18" t="str">
        <f aca="false">IF(OR($A268="",$L268=""),"",MAX(0,$L268-$A268))</f>
        <v/>
      </c>
      <c r="O268" s="19" t="str">
        <f aca="false">IF($A268="","",DATE(YEAR($A268),MONTH($A268),1))</f>
        <v/>
      </c>
      <c r="P268" s="15"/>
    </row>
    <row r="269" customFormat="false" ht="15" hidden="false" customHeight="false" outlineLevel="0" collapsed="false">
      <c r="A269" s="14"/>
      <c r="B269" s="15"/>
      <c r="C269" s="15"/>
      <c r="D269" s="15"/>
      <c r="E269" s="15"/>
      <c r="F269" s="15"/>
      <c r="G269" s="15"/>
      <c r="H269" s="15"/>
      <c r="I269" s="15"/>
      <c r="J269" s="14"/>
      <c r="K269" s="16" t="str">
        <f aca="true">IF(OR($A269="",$H269="Joined",$H269="Not interested"),"",IF($J269="",IF(TODAY()-$A269&gt;Lists!$L$2,"No follow-up set",""),IF($J269&lt;TODAY(),"Overdue",IF($J269=TODAY(),"Due today",""))))</f>
        <v/>
      </c>
      <c r="L269" s="14"/>
      <c r="M269" s="17"/>
      <c r="N269" s="18" t="str">
        <f aca="false">IF(OR($A269="",$L269=""),"",MAX(0,$L269-$A269))</f>
        <v/>
      </c>
      <c r="O269" s="19" t="str">
        <f aca="false">IF($A269="","",DATE(YEAR($A269),MONTH($A269),1))</f>
        <v/>
      </c>
      <c r="P269" s="15"/>
    </row>
    <row r="270" customFormat="false" ht="15" hidden="false" customHeight="false" outlineLevel="0" collapsed="false">
      <c r="A270" s="14"/>
      <c r="B270" s="15"/>
      <c r="C270" s="15"/>
      <c r="D270" s="15"/>
      <c r="E270" s="15"/>
      <c r="F270" s="15"/>
      <c r="G270" s="15"/>
      <c r="H270" s="15"/>
      <c r="I270" s="15"/>
      <c r="J270" s="14"/>
      <c r="K270" s="16" t="str">
        <f aca="true">IF(OR($A270="",$H270="Joined",$H270="Not interested"),"",IF($J270="",IF(TODAY()-$A270&gt;Lists!$L$2,"No follow-up set",""),IF($J270&lt;TODAY(),"Overdue",IF($J270=TODAY(),"Due today",""))))</f>
        <v/>
      </c>
      <c r="L270" s="14"/>
      <c r="M270" s="17"/>
      <c r="N270" s="18" t="str">
        <f aca="false">IF(OR($A270="",$L270=""),"",MAX(0,$L270-$A270))</f>
        <v/>
      </c>
      <c r="O270" s="19" t="str">
        <f aca="false">IF($A270="","",DATE(YEAR($A270),MONTH($A270),1))</f>
        <v/>
      </c>
      <c r="P270" s="15"/>
    </row>
    <row r="271" customFormat="false" ht="15" hidden="false" customHeight="false" outlineLevel="0" collapsed="false">
      <c r="A271" s="14"/>
      <c r="B271" s="15"/>
      <c r="C271" s="15"/>
      <c r="D271" s="15"/>
      <c r="E271" s="15"/>
      <c r="F271" s="15"/>
      <c r="G271" s="15"/>
      <c r="H271" s="15"/>
      <c r="I271" s="15"/>
      <c r="J271" s="14"/>
      <c r="K271" s="16" t="str">
        <f aca="true">IF(OR($A271="",$H271="Joined",$H271="Not interested"),"",IF($J271="",IF(TODAY()-$A271&gt;Lists!$L$2,"No follow-up set",""),IF($J271&lt;TODAY(),"Overdue",IF($J271=TODAY(),"Due today",""))))</f>
        <v/>
      </c>
      <c r="L271" s="14"/>
      <c r="M271" s="17"/>
      <c r="N271" s="18" t="str">
        <f aca="false">IF(OR($A271="",$L271=""),"",MAX(0,$L271-$A271))</f>
        <v/>
      </c>
      <c r="O271" s="19" t="str">
        <f aca="false">IF($A271="","",DATE(YEAR($A271),MONTH($A271),1))</f>
        <v/>
      </c>
      <c r="P271" s="15"/>
    </row>
    <row r="272" customFormat="false" ht="15" hidden="false" customHeight="false" outlineLevel="0" collapsed="false">
      <c r="A272" s="14"/>
      <c r="B272" s="15"/>
      <c r="C272" s="15"/>
      <c r="D272" s="15"/>
      <c r="E272" s="15"/>
      <c r="F272" s="15"/>
      <c r="G272" s="15"/>
      <c r="H272" s="15"/>
      <c r="I272" s="15"/>
      <c r="J272" s="14"/>
      <c r="K272" s="16" t="str">
        <f aca="true">IF(OR($A272="",$H272="Joined",$H272="Not interested"),"",IF($J272="",IF(TODAY()-$A272&gt;Lists!$L$2,"No follow-up set",""),IF($J272&lt;TODAY(),"Overdue",IF($J272=TODAY(),"Due today",""))))</f>
        <v/>
      </c>
      <c r="L272" s="14"/>
      <c r="M272" s="17"/>
      <c r="N272" s="18" t="str">
        <f aca="false">IF(OR($A272="",$L272=""),"",MAX(0,$L272-$A272))</f>
        <v/>
      </c>
      <c r="O272" s="19" t="str">
        <f aca="false">IF($A272="","",DATE(YEAR($A272),MONTH($A272),1))</f>
        <v/>
      </c>
      <c r="P272" s="15"/>
    </row>
    <row r="273" customFormat="false" ht="15" hidden="false" customHeight="false" outlineLevel="0" collapsed="false">
      <c r="A273" s="14"/>
      <c r="B273" s="15"/>
      <c r="C273" s="15"/>
      <c r="D273" s="15"/>
      <c r="E273" s="15"/>
      <c r="F273" s="15"/>
      <c r="G273" s="15"/>
      <c r="H273" s="15"/>
      <c r="I273" s="15"/>
      <c r="J273" s="14"/>
      <c r="K273" s="16" t="str">
        <f aca="true">IF(OR($A273="",$H273="Joined",$H273="Not interested"),"",IF($J273="",IF(TODAY()-$A273&gt;Lists!$L$2,"No follow-up set",""),IF($J273&lt;TODAY(),"Overdue",IF($J273=TODAY(),"Due today",""))))</f>
        <v/>
      </c>
      <c r="L273" s="14"/>
      <c r="M273" s="17"/>
      <c r="N273" s="18" t="str">
        <f aca="false">IF(OR($A273="",$L273=""),"",MAX(0,$L273-$A273))</f>
        <v/>
      </c>
      <c r="O273" s="19" t="str">
        <f aca="false">IF($A273="","",DATE(YEAR($A273),MONTH($A273),1))</f>
        <v/>
      </c>
      <c r="P273" s="15"/>
    </row>
    <row r="274" customFormat="false" ht="15" hidden="false" customHeight="false" outlineLevel="0" collapsed="false">
      <c r="A274" s="14"/>
      <c r="B274" s="15"/>
      <c r="C274" s="15"/>
      <c r="D274" s="15"/>
      <c r="E274" s="15"/>
      <c r="F274" s="15"/>
      <c r="G274" s="15"/>
      <c r="H274" s="15"/>
      <c r="I274" s="15"/>
      <c r="J274" s="14"/>
      <c r="K274" s="16" t="str">
        <f aca="true">IF(OR($A274="",$H274="Joined",$H274="Not interested"),"",IF($J274="",IF(TODAY()-$A274&gt;Lists!$L$2,"No follow-up set",""),IF($J274&lt;TODAY(),"Overdue",IF($J274=TODAY(),"Due today",""))))</f>
        <v/>
      </c>
      <c r="L274" s="14"/>
      <c r="M274" s="17"/>
      <c r="N274" s="18" t="str">
        <f aca="false">IF(OR($A274="",$L274=""),"",MAX(0,$L274-$A274))</f>
        <v/>
      </c>
      <c r="O274" s="19" t="str">
        <f aca="false">IF($A274="","",DATE(YEAR($A274),MONTH($A274),1))</f>
        <v/>
      </c>
      <c r="P274" s="15"/>
    </row>
    <row r="275" customFormat="false" ht="15" hidden="false" customHeight="false" outlineLevel="0" collapsed="false">
      <c r="A275" s="14"/>
      <c r="B275" s="15"/>
      <c r="C275" s="15"/>
      <c r="D275" s="15"/>
      <c r="E275" s="15"/>
      <c r="F275" s="15"/>
      <c r="G275" s="15"/>
      <c r="H275" s="15"/>
      <c r="I275" s="15"/>
      <c r="J275" s="14"/>
      <c r="K275" s="16" t="str">
        <f aca="true">IF(OR($A275="",$H275="Joined",$H275="Not interested"),"",IF($J275="",IF(TODAY()-$A275&gt;Lists!$L$2,"No follow-up set",""),IF($J275&lt;TODAY(),"Overdue",IF($J275=TODAY(),"Due today",""))))</f>
        <v/>
      </c>
      <c r="L275" s="14"/>
      <c r="M275" s="17"/>
      <c r="N275" s="18" t="str">
        <f aca="false">IF(OR($A275="",$L275=""),"",MAX(0,$L275-$A275))</f>
        <v/>
      </c>
      <c r="O275" s="19" t="str">
        <f aca="false">IF($A275="","",DATE(YEAR($A275),MONTH($A275),1))</f>
        <v/>
      </c>
      <c r="P275" s="15"/>
    </row>
    <row r="276" customFormat="false" ht="15" hidden="false" customHeight="false" outlineLevel="0" collapsed="false">
      <c r="A276" s="14"/>
      <c r="B276" s="15"/>
      <c r="C276" s="15"/>
      <c r="D276" s="15"/>
      <c r="E276" s="15"/>
      <c r="F276" s="15"/>
      <c r="G276" s="15"/>
      <c r="H276" s="15"/>
      <c r="I276" s="15"/>
      <c r="J276" s="14"/>
      <c r="K276" s="16" t="str">
        <f aca="true">IF(OR($A276="",$H276="Joined",$H276="Not interested"),"",IF($J276="",IF(TODAY()-$A276&gt;Lists!$L$2,"No follow-up set",""),IF($J276&lt;TODAY(),"Overdue",IF($J276=TODAY(),"Due today",""))))</f>
        <v/>
      </c>
      <c r="L276" s="14"/>
      <c r="M276" s="17"/>
      <c r="N276" s="18" t="str">
        <f aca="false">IF(OR($A276="",$L276=""),"",MAX(0,$L276-$A276))</f>
        <v/>
      </c>
      <c r="O276" s="19" t="str">
        <f aca="false">IF($A276="","",DATE(YEAR($A276),MONTH($A276),1))</f>
        <v/>
      </c>
      <c r="P276" s="15"/>
    </row>
    <row r="277" customFormat="false" ht="15" hidden="false" customHeight="false" outlineLevel="0" collapsed="false">
      <c r="A277" s="14"/>
      <c r="B277" s="15"/>
      <c r="C277" s="15"/>
      <c r="D277" s="15"/>
      <c r="E277" s="15"/>
      <c r="F277" s="15"/>
      <c r="G277" s="15"/>
      <c r="H277" s="15"/>
      <c r="I277" s="15"/>
      <c r="J277" s="14"/>
      <c r="K277" s="16" t="str">
        <f aca="true">IF(OR($A277="",$H277="Joined",$H277="Not interested"),"",IF($J277="",IF(TODAY()-$A277&gt;Lists!$L$2,"No follow-up set",""),IF($J277&lt;TODAY(),"Overdue",IF($J277=TODAY(),"Due today",""))))</f>
        <v/>
      </c>
      <c r="L277" s="14"/>
      <c r="M277" s="17"/>
      <c r="N277" s="18" t="str">
        <f aca="false">IF(OR($A277="",$L277=""),"",MAX(0,$L277-$A277))</f>
        <v/>
      </c>
      <c r="O277" s="19" t="str">
        <f aca="false">IF($A277="","",DATE(YEAR($A277),MONTH($A277),1))</f>
        <v/>
      </c>
      <c r="P277" s="15"/>
    </row>
    <row r="278" customFormat="false" ht="15" hidden="false" customHeight="false" outlineLevel="0" collapsed="false">
      <c r="A278" s="14"/>
      <c r="B278" s="15"/>
      <c r="C278" s="15"/>
      <c r="D278" s="15"/>
      <c r="E278" s="15"/>
      <c r="F278" s="15"/>
      <c r="G278" s="15"/>
      <c r="H278" s="15"/>
      <c r="I278" s="15"/>
      <c r="J278" s="14"/>
      <c r="K278" s="16" t="str">
        <f aca="true">IF(OR($A278="",$H278="Joined",$H278="Not interested"),"",IF($J278="",IF(TODAY()-$A278&gt;Lists!$L$2,"No follow-up set",""),IF($J278&lt;TODAY(),"Overdue",IF($J278=TODAY(),"Due today",""))))</f>
        <v/>
      </c>
      <c r="L278" s="14"/>
      <c r="M278" s="17"/>
      <c r="N278" s="18" t="str">
        <f aca="false">IF(OR($A278="",$L278=""),"",MAX(0,$L278-$A278))</f>
        <v/>
      </c>
      <c r="O278" s="19" t="str">
        <f aca="false">IF($A278="","",DATE(YEAR($A278),MONTH($A278),1))</f>
        <v/>
      </c>
      <c r="P278" s="15"/>
    </row>
    <row r="279" customFormat="false" ht="15" hidden="false" customHeight="false" outlineLevel="0" collapsed="false">
      <c r="A279" s="14"/>
      <c r="B279" s="15"/>
      <c r="C279" s="15"/>
      <c r="D279" s="15"/>
      <c r="E279" s="15"/>
      <c r="F279" s="15"/>
      <c r="G279" s="15"/>
      <c r="H279" s="15"/>
      <c r="I279" s="15"/>
      <c r="J279" s="14"/>
      <c r="K279" s="16" t="str">
        <f aca="true">IF(OR($A279="",$H279="Joined",$H279="Not interested"),"",IF($J279="",IF(TODAY()-$A279&gt;Lists!$L$2,"No follow-up set",""),IF($J279&lt;TODAY(),"Overdue",IF($J279=TODAY(),"Due today",""))))</f>
        <v/>
      </c>
      <c r="L279" s="14"/>
      <c r="M279" s="17"/>
      <c r="N279" s="18" t="str">
        <f aca="false">IF(OR($A279="",$L279=""),"",MAX(0,$L279-$A279))</f>
        <v/>
      </c>
      <c r="O279" s="19" t="str">
        <f aca="false">IF($A279="","",DATE(YEAR($A279),MONTH($A279),1))</f>
        <v/>
      </c>
      <c r="P279" s="15"/>
    </row>
    <row r="280" customFormat="false" ht="15" hidden="false" customHeight="false" outlineLevel="0" collapsed="false">
      <c r="A280" s="14"/>
      <c r="B280" s="15"/>
      <c r="C280" s="15"/>
      <c r="D280" s="15"/>
      <c r="E280" s="15"/>
      <c r="F280" s="15"/>
      <c r="G280" s="15"/>
      <c r="H280" s="15"/>
      <c r="I280" s="15"/>
      <c r="J280" s="14"/>
      <c r="K280" s="16" t="str">
        <f aca="true">IF(OR($A280="",$H280="Joined",$H280="Not interested"),"",IF($J280="",IF(TODAY()-$A280&gt;Lists!$L$2,"No follow-up set",""),IF($J280&lt;TODAY(),"Overdue",IF($J280=TODAY(),"Due today",""))))</f>
        <v/>
      </c>
      <c r="L280" s="14"/>
      <c r="M280" s="17"/>
      <c r="N280" s="18" t="str">
        <f aca="false">IF(OR($A280="",$L280=""),"",MAX(0,$L280-$A280))</f>
        <v/>
      </c>
      <c r="O280" s="19" t="str">
        <f aca="false">IF($A280="","",DATE(YEAR($A280),MONTH($A280),1))</f>
        <v/>
      </c>
      <c r="P280" s="15"/>
    </row>
    <row r="281" customFormat="false" ht="15" hidden="false" customHeight="false" outlineLevel="0" collapsed="false">
      <c r="A281" s="14"/>
      <c r="B281" s="15"/>
      <c r="C281" s="15"/>
      <c r="D281" s="15"/>
      <c r="E281" s="15"/>
      <c r="F281" s="15"/>
      <c r="G281" s="15"/>
      <c r="H281" s="15"/>
      <c r="I281" s="15"/>
      <c r="J281" s="14"/>
      <c r="K281" s="16" t="str">
        <f aca="true">IF(OR($A281="",$H281="Joined",$H281="Not interested"),"",IF($J281="",IF(TODAY()-$A281&gt;Lists!$L$2,"No follow-up set",""),IF($J281&lt;TODAY(),"Overdue",IF($J281=TODAY(),"Due today",""))))</f>
        <v/>
      </c>
      <c r="L281" s="14"/>
      <c r="M281" s="17"/>
      <c r="N281" s="18" t="str">
        <f aca="false">IF(OR($A281="",$L281=""),"",MAX(0,$L281-$A281))</f>
        <v/>
      </c>
      <c r="O281" s="19" t="str">
        <f aca="false">IF($A281="","",DATE(YEAR($A281),MONTH($A281),1))</f>
        <v/>
      </c>
      <c r="P281" s="15"/>
    </row>
    <row r="282" customFormat="false" ht="15" hidden="false" customHeight="false" outlineLevel="0" collapsed="false">
      <c r="A282" s="14"/>
      <c r="B282" s="15"/>
      <c r="C282" s="15"/>
      <c r="D282" s="15"/>
      <c r="E282" s="15"/>
      <c r="F282" s="15"/>
      <c r="G282" s="15"/>
      <c r="H282" s="15"/>
      <c r="I282" s="15"/>
      <c r="J282" s="14"/>
      <c r="K282" s="16" t="str">
        <f aca="true">IF(OR($A282="",$H282="Joined",$H282="Not interested"),"",IF($J282="",IF(TODAY()-$A282&gt;Lists!$L$2,"No follow-up set",""),IF($J282&lt;TODAY(),"Overdue",IF($J282=TODAY(),"Due today",""))))</f>
        <v/>
      </c>
      <c r="L282" s="14"/>
      <c r="M282" s="17"/>
      <c r="N282" s="18" t="str">
        <f aca="false">IF(OR($A282="",$L282=""),"",MAX(0,$L282-$A282))</f>
        <v/>
      </c>
      <c r="O282" s="19" t="str">
        <f aca="false">IF($A282="","",DATE(YEAR($A282),MONTH($A282),1))</f>
        <v/>
      </c>
      <c r="P282" s="15"/>
    </row>
    <row r="283" customFormat="false" ht="15" hidden="false" customHeight="false" outlineLevel="0" collapsed="false">
      <c r="A283" s="14"/>
      <c r="B283" s="15"/>
      <c r="C283" s="15"/>
      <c r="D283" s="15"/>
      <c r="E283" s="15"/>
      <c r="F283" s="15"/>
      <c r="G283" s="15"/>
      <c r="H283" s="15"/>
      <c r="I283" s="15"/>
      <c r="J283" s="14"/>
      <c r="K283" s="16" t="str">
        <f aca="true">IF(OR($A283="",$H283="Joined",$H283="Not interested"),"",IF($J283="",IF(TODAY()-$A283&gt;Lists!$L$2,"No follow-up set",""),IF($J283&lt;TODAY(),"Overdue",IF($J283=TODAY(),"Due today",""))))</f>
        <v/>
      </c>
      <c r="L283" s="14"/>
      <c r="M283" s="17"/>
      <c r="N283" s="18" t="str">
        <f aca="false">IF(OR($A283="",$L283=""),"",MAX(0,$L283-$A283))</f>
        <v/>
      </c>
      <c r="O283" s="19" t="str">
        <f aca="false">IF($A283="","",DATE(YEAR($A283),MONTH($A283),1))</f>
        <v/>
      </c>
      <c r="P283" s="15"/>
    </row>
    <row r="284" customFormat="false" ht="15" hidden="false" customHeight="false" outlineLevel="0" collapsed="false">
      <c r="A284" s="14"/>
      <c r="B284" s="15"/>
      <c r="C284" s="15"/>
      <c r="D284" s="15"/>
      <c r="E284" s="15"/>
      <c r="F284" s="15"/>
      <c r="G284" s="15"/>
      <c r="H284" s="15"/>
      <c r="I284" s="15"/>
      <c r="J284" s="14"/>
      <c r="K284" s="16" t="str">
        <f aca="true">IF(OR($A284="",$H284="Joined",$H284="Not interested"),"",IF($J284="",IF(TODAY()-$A284&gt;Lists!$L$2,"No follow-up set",""),IF($J284&lt;TODAY(),"Overdue",IF($J284=TODAY(),"Due today",""))))</f>
        <v/>
      </c>
      <c r="L284" s="14"/>
      <c r="M284" s="17"/>
      <c r="N284" s="18" t="str">
        <f aca="false">IF(OR($A284="",$L284=""),"",MAX(0,$L284-$A284))</f>
        <v/>
      </c>
      <c r="O284" s="19" t="str">
        <f aca="false">IF($A284="","",DATE(YEAR($A284),MONTH($A284),1))</f>
        <v/>
      </c>
      <c r="P284" s="15"/>
    </row>
    <row r="285" customFormat="false" ht="15" hidden="false" customHeight="false" outlineLevel="0" collapsed="false">
      <c r="A285" s="14"/>
      <c r="B285" s="15"/>
      <c r="C285" s="15"/>
      <c r="D285" s="15"/>
      <c r="E285" s="15"/>
      <c r="F285" s="15"/>
      <c r="G285" s="15"/>
      <c r="H285" s="15"/>
      <c r="I285" s="15"/>
      <c r="J285" s="14"/>
      <c r="K285" s="16" t="str">
        <f aca="true">IF(OR($A285="",$H285="Joined",$H285="Not interested"),"",IF($J285="",IF(TODAY()-$A285&gt;Lists!$L$2,"No follow-up set",""),IF($J285&lt;TODAY(),"Overdue",IF($J285=TODAY(),"Due today",""))))</f>
        <v/>
      </c>
      <c r="L285" s="14"/>
      <c r="M285" s="17"/>
      <c r="N285" s="18" t="str">
        <f aca="false">IF(OR($A285="",$L285=""),"",MAX(0,$L285-$A285))</f>
        <v/>
      </c>
      <c r="O285" s="19" t="str">
        <f aca="false">IF($A285="","",DATE(YEAR($A285),MONTH($A285),1))</f>
        <v/>
      </c>
      <c r="P285" s="15"/>
    </row>
    <row r="286" customFormat="false" ht="15" hidden="false" customHeight="false" outlineLevel="0" collapsed="false">
      <c r="A286" s="14"/>
      <c r="B286" s="15"/>
      <c r="C286" s="15"/>
      <c r="D286" s="15"/>
      <c r="E286" s="15"/>
      <c r="F286" s="15"/>
      <c r="G286" s="15"/>
      <c r="H286" s="15"/>
      <c r="I286" s="15"/>
      <c r="J286" s="14"/>
      <c r="K286" s="16" t="str">
        <f aca="true">IF(OR($A286="",$H286="Joined",$H286="Not interested"),"",IF($J286="",IF(TODAY()-$A286&gt;Lists!$L$2,"No follow-up set",""),IF($J286&lt;TODAY(),"Overdue",IF($J286=TODAY(),"Due today",""))))</f>
        <v/>
      </c>
      <c r="L286" s="14"/>
      <c r="M286" s="17"/>
      <c r="N286" s="18" t="str">
        <f aca="false">IF(OR($A286="",$L286=""),"",MAX(0,$L286-$A286))</f>
        <v/>
      </c>
      <c r="O286" s="19" t="str">
        <f aca="false">IF($A286="","",DATE(YEAR($A286),MONTH($A286),1))</f>
        <v/>
      </c>
      <c r="P286" s="15"/>
    </row>
    <row r="287" customFormat="false" ht="15" hidden="false" customHeight="false" outlineLevel="0" collapsed="false">
      <c r="A287" s="14"/>
      <c r="B287" s="15"/>
      <c r="C287" s="15"/>
      <c r="D287" s="15"/>
      <c r="E287" s="15"/>
      <c r="F287" s="15"/>
      <c r="G287" s="15"/>
      <c r="H287" s="15"/>
      <c r="I287" s="15"/>
      <c r="J287" s="14"/>
      <c r="K287" s="16" t="str">
        <f aca="true">IF(OR($A287="",$H287="Joined",$H287="Not interested"),"",IF($J287="",IF(TODAY()-$A287&gt;Lists!$L$2,"No follow-up set",""),IF($J287&lt;TODAY(),"Overdue",IF($J287=TODAY(),"Due today",""))))</f>
        <v/>
      </c>
      <c r="L287" s="14"/>
      <c r="M287" s="17"/>
      <c r="N287" s="18" t="str">
        <f aca="false">IF(OR($A287="",$L287=""),"",MAX(0,$L287-$A287))</f>
        <v/>
      </c>
      <c r="O287" s="19" t="str">
        <f aca="false">IF($A287="","",DATE(YEAR($A287),MONTH($A287),1))</f>
        <v/>
      </c>
      <c r="P287" s="15"/>
    </row>
    <row r="288" customFormat="false" ht="15" hidden="false" customHeight="false" outlineLevel="0" collapsed="false">
      <c r="A288" s="14"/>
      <c r="B288" s="15"/>
      <c r="C288" s="15"/>
      <c r="D288" s="15"/>
      <c r="E288" s="15"/>
      <c r="F288" s="15"/>
      <c r="G288" s="15"/>
      <c r="H288" s="15"/>
      <c r="I288" s="15"/>
      <c r="J288" s="14"/>
      <c r="K288" s="16" t="str">
        <f aca="true">IF(OR($A288="",$H288="Joined",$H288="Not interested"),"",IF($J288="",IF(TODAY()-$A288&gt;Lists!$L$2,"No follow-up set",""),IF($J288&lt;TODAY(),"Overdue",IF($J288=TODAY(),"Due today",""))))</f>
        <v/>
      </c>
      <c r="L288" s="14"/>
      <c r="M288" s="17"/>
      <c r="N288" s="18" t="str">
        <f aca="false">IF(OR($A288="",$L288=""),"",MAX(0,$L288-$A288))</f>
        <v/>
      </c>
      <c r="O288" s="19" t="str">
        <f aca="false">IF($A288="","",DATE(YEAR($A288),MONTH($A288),1))</f>
        <v/>
      </c>
      <c r="P288" s="15"/>
    </row>
    <row r="289" customFormat="false" ht="15" hidden="false" customHeight="false" outlineLevel="0" collapsed="false">
      <c r="A289" s="14"/>
      <c r="B289" s="15"/>
      <c r="C289" s="15"/>
      <c r="D289" s="15"/>
      <c r="E289" s="15"/>
      <c r="F289" s="15"/>
      <c r="G289" s="15"/>
      <c r="H289" s="15"/>
      <c r="I289" s="15"/>
      <c r="J289" s="14"/>
      <c r="K289" s="16" t="str">
        <f aca="true">IF(OR($A289="",$H289="Joined",$H289="Not interested"),"",IF($J289="",IF(TODAY()-$A289&gt;Lists!$L$2,"No follow-up set",""),IF($J289&lt;TODAY(),"Overdue",IF($J289=TODAY(),"Due today",""))))</f>
        <v/>
      </c>
      <c r="L289" s="14"/>
      <c r="M289" s="17"/>
      <c r="N289" s="18" t="str">
        <f aca="false">IF(OR($A289="",$L289=""),"",MAX(0,$L289-$A289))</f>
        <v/>
      </c>
      <c r="O289" s="19" t="str">
        <f aca="false">IF($A289="","",DATE(YEAR($A289),MONTH($A289),1))</f>
        <v/>
      </c>
      <c r="P289" s="15"/>
    </row>
    <row r="290" customFormat="false" ht="15" hidden="false" customHeight="false" outlineLevel="0" collapsed="false">
      <c r="A290" s="14"/>
      <c r="B290" s="15"/>
      <c r="C290" s="15"/>
      <c r="D290" s="15"/>
      <c r="E290" s="15"/>
      <c r="F290" s="15"/>
      <c r="G290" s="15"/>
      <c r="H290" s="15"/>
      <c r="I290" s="15"/>
      <c r="J290" s="14"/>
      <c r="K290" s="16" t="str">
        <f aca="true">IF(OR($A290="",$H290="Joined",$H290="Not interested"),"",IF($J290="",IF(TODAY()-$A290&gt;Lists!$L$2,"No follow-up set",""),IF($J290&lt;TODAY(),"Overdue",IF($J290=TODAY(),"Due today",""))))</f>
        <v/>
      </c>
      <c r="L290" s="14"/>
      <c r="M290" s="17"/>
      <c r="N290" s="18" t="str">
        <f aca="false">IF(OR($A290="",$L290=""),"",MAX(0,$L290-$A290))</f>
        <v/>
      </c>
      <c r="O290" s="19" t="str">
        <f aca="false">IF($A290="","",DATE(YEAR($A290),MONTH($A290),1))</f>
        <v/>
      </c>
      <c r="P290" s="15"/>
    </row>
    <row r="291" customFormat="false" ht="15" hidden="false" customHeight="false" outlineLevel="0" collapsed="false">
      <c r="A291" s="14"/>
      <c r="B291" s="15"/>
      <c r="C291" s="15"/>
      <c r="D291" s="15"/>
      <c r="E291" s="15"/>
      <c r="F291" s="15"/>
      <c r="G291" s="15"/>
      <c r="H291" s="15"/>
      <c r="I291" s="15"/>
      <c r="J291" s="14"/>
      <c r="K291" s="16" t="str">
        <f aca="true">IF(OR($A291="",$H291="Joined",$H291="Not interested"),"",IF($J291="",IF(TODAY()-$A291&gt;Lists!$L$2,"No follow-up set",""),IF($J291&lt;TODAY(),"Overdue",IF($J291=TODAY(),"Due today",""))))</f>
        <v/>
      </c>
      <c r="L291" s="14"/>
      <c r="M291" s="17"/>
      <c r="N291" s="18" t="str">
        <f aca="false">IF(OR($A291="",$L291=""),"",MAX(0,$L291-$A291))</f>
        <v/>
      </c>
      <c r="O291" s="19" t="str">
        <f aca="false">IF($A291="","",DATE(YEAR($A291),MONTH($A291),1))</f>
        <v/>
      </c>
      <c r="P291" s="15"/>
    </row>
    <row r="292" customFormat="false" ht="15" hidden="false" customHeight="false" outlineLevel="0" collapsed="false">
      <c r="A292" s="14"/>
      <c r="B292" s="15"/>
      <c r="C292" s="15"/>
      <c r="D292" s="15"/>
      <c r="E292" s="15"/>
      <c r="F292" s="15"/>
      <c r="G292" s="15"/>
      <c r="H292" s="15"/>
      <c r="I292" s="15"/>
      <c r="J292" s="14"/>
      <c r="K292" s="16" t="str">
        <f aca="true">IF(OR($A292="",$H292="Joined",$H292="Not interested"),"",IF($J292="",IF(TODAY()-$A292&gt;Lists!$L$2,"No follow-up set",""),IF($J292&lt;TODAY(),"Overdue",IF($J292=TODAY(),"Due today",""))))</f>
        <v/>
      </c>
      <c r="L292" s="14"/>
      <c r="M292" s="17"/>
      <c r="N292" s="18" t="str">
        <f aca="false">IF(OR($A292="",$L292=""),"",MAX(0,$L292-$A292))</f>
        <v/>
      </c>
      <c r="O292" s="19" t="str">
        <f aca="false">IF($A292="","",DATE(YEAR($A292),MONTH($A292),1))</f>
        <v/>
      </c>
      <c r="P292" s="15"/>
    </row>
    <row r="293" customFormat="false" ht="15" hidden="false" customHeight="false" outlineLevel="0" collapsed="false">
      <c r="A293" s="14"/>
      <c r="B293" s="15"/>
      <c r="C293" s="15"/>
      <c r="D293" s="15"/>
      <c r="E293" s="15"/>
      <c r="F293" s="15"/>
      <c r="G293" s="15"/>
      <c r="H293" s="15"/>
      <c r="I293" s="15"/>
      <c r="J293" s="14"/>
      <c r="K293" s="16" t="str">
        <f aca="true">IF(OR($A293="",$H293="Joined",$H293="Not interested"),"",IF($J293="",IF(TODAY()-$A293&gt;Lists!$L$2,"No follow-up set",""),IF($J293&lt;TODAY(),"Overdue",IF($J293=TODAY(),"Due today",""))))</f>
        <v/>
      </c>
      <c r="L293" s="14"/>
      <c r="M293" s="17"/>
      <c r="N293" s="18" t="str">
        <f aca="false">IF(OR($A293="",$L293=""),"",MAX(0,$L293-$A293))</f>
        <v/>
      </c>
      <c r="O293" s="19" t="str">
        <f aca="false">IF($A293="","",DATE(YEAR($A293),MONTH($A293),1))</f>
        <v/>
      </c>
      <c r="P293" s="15"/>
    </row>
    <row r="294" customFormat="false" ht="15" hidden="false" customHeight="false" outlineLevel="0" collapsed="false">
      <c r="A294" s="14"/>
      <c r="B294" s="15"/>
      <c r="C294" s="15"/>
      <c r="D294" s="15"/>
      <c r="E294" s="15"/>
      <c r="F294" s="15"/>
      <c r="G294" s="15"/>
      <c r="H294" s="15"/>
      <c r="I294" s="15"/>
      <c r="J294" s="14"/>
      <c r="K294" s="16" t="str">
        <f aca="true">IF(OR($A294="",$H294="Joined",$H294="Not interested"),"",IF($J294="",IF(TODAY()-$A294&gt;Lists!$L$2,"No follow-up set",""),IF($J294&lt;TODAY(),"Overdue",IF($J294=TODAY(),"Due today",""))))</f>
        <v/>
      </c>
      <c r="L294" s="14"/>
      <c r="M294" s="17"/>
      <c r="N294" s="18" t="str">
        <f aca="false">IF(OR($A294="",$L294=""),"",MAX(0,$L294-$A294))</f>
        <v/>
      </c>
      <c r="O294" s="19" t="str">
        <f aca="false">IF($A294="","",DATE(YEAR($A294),MONTH($A294),1))</f>
        <v/>
      </c>
      <c r="P294" s="15"/>
    </row>
    <row r="295" customFormat="false" ht="15" hidden="false" customHeight="false" outlineLevel="0" collapsed="false">
      <c r="A295" s="14"/>
      <c r="B295" s="15"/>
      <c r="C295" s="15"/>
      <c r="D295" s="15"/>
      <c r="E295" s="15"/>
      <c r="F295" s="15"/>
      <c r="G295" s="15"/>
      <c r="H295" s="15"/>
      <c r="I295" s="15"/>
      <c r="J295" s="14"/>
      <c r="K295" s="16" t="str">
        <f aca="true">IF(OR($A295="",$H295="Joined",$H295="Not interested"),"",IF($J295="",IF(TODAY()-$A295&gt;Lists!$L$2,"No follow-up set",""),IF($J295&lt;TODAY(),"Overdue",IF($J295=TODAY(),"Due today",""))))</f>
        <v/>
      </c>
      <c r="L295" s="14"/>
      <c r="M295" s="17"/>
      <c r="N295" s="18" t="str">
        <f aca="false">IF(OR($A295="",$L295=""),"",MAX(0,$L295-$A295))</f>
        <v/>
      </c>
      <c r="O295" s="19" t="str">
        <f aca="false">IF($A295="","",DATE(YEAR($A295),MONTH($A295),1))</f>
        <v/>
      </c>
      <c r="P295" s="15"/>
    </row>
    <row r="296" customFormat="false" ht="15" hidden="false" customHeight="false" outlineLevel="0" collapsed="false">
      <c r="A296" s="14"/>
      <c r="B296" s="15"/>
      <c r="C296" s="15"/>
      <c r="D296" s="15"/>
      <c r="E296" s="15"/>
      <c r="F296" s="15"/>
      <c r="G296" s="15"/>
      <c r="H296" s="15"/>
      <c r="I296" s="15"/>
      <c r="J296" s="14"/>
      <c r="K296" s="16" t="str">
        <f aca="true">IF(OR($A296="",$H296="Joined",$H296="Not interested"),"",IF($J296="",IF(TODAY()-$A296&gt;Lists!$L$2,"No follow-up set",""),IF($J296&lt;TODAY(),"Overdue",IF($J296=TODAY(),"Due today",""))))</f>
        <v/>
      </c>
      <c r="L296" s="14"/>
      <c r="M296" s="17"/>
      <c r="N296" s="18" t="str">
        <f aca="false">IF(OR($A296="",$L296=""),"",MAX(0,$L296-$A296))</f>
        <v/>
      </c>
      <c r="O296" s="19" t="str">
        <f aca="false">IF($A296="","",DATE(YEAR($A296),MONTH($A296),1))</f>
        <v/>
      </c>
      <c r="P296" s="15"/>
    </row>
    <row r="297" customFormat="false" ht="15" hidden="false" customHeight="false" outlineLevel="0" collapsed="false">
      <c r="A297" s="14"/>
      <c r="B297" s="15"/>
      <c r="C297" s="15"/>
      <c r="D297" s="15"/>
      <c r="E297" s="15"/>
      <c r="F297" s="15"/>
      <c r="G297" s="15"/>
      <c r="H297" s="15"/>
      <c r="I297" s="15"/>
      <c r="J297" s="14"/>
      <c r="K297" s="16" t="str">
        <f aca="true">IF(OR($A297="",$H297="Joined",$H297="Not interested"),"",IF($J297="",IF(TODAY()-$A297&gt;Lists!$L$2,"No follow-up set",""),IF($J297&lt;TODAY(),"Overdue",IF($J297=TODAY(),"Due today",""))))</f>
        <v/>
      </c>
      <c r="L297" s="14"/>
      <c r="M297" s="17"/>
      <c r="N297" s="18" t="str">
        <f aca="false">IF(OR($A297="",$L297=""),"",MAX(0,$L297-$A297))</f>
        <v/>
      </c>
      <c r="O297" s="19" t="str">
        <f aca="false">IF($A297="","",DATE(YEAR($A297),MONTH($A297),1))</f>
        <v/>
      </c>
      <c r="P297" s="15"/>
    </row>
    <row r="298" customFormat="false" ht="15" hidden="false" customHeight="false" outlineLevel="0" collapsed="false">
      <c r="A298" s="14"/>
      <c r="B298" s="15"/>
      <c r="C298" s="15"/>
      <c r="D298" s="15"/>
      <c r="E298" s="15"/>
      <c r="F298" s="15"/>
      <c r="G298" s="15"/>
      <c r="H298" s="15"/>
      <c r="I298" s="15"/>
      <c r="J298" s="14"/>
      <c r="K298" s="16" t="str">
        <f aca="true">IF(OR($A298="",$H298="Joined",$H298="Not interested"),"",IF($J298="",IF(TODAY()-$A298&gt;Lists!$L$2,"No follow-up set",""),IF($J298&lt;TODAY(),"Overdue",IF($J298=TODAY(),"Due today",""))))</f>
        <v/>
      </c>
      <c r="L298" s="14"/>
      <c r="M298" s="17"/>
      <c r="N298" s="18" t="str">
        <f aca="false">IF(OR($A298="",$L298=""),"",MAX(0,$L298-$A298))</f>
        <v/>
      </c>
      <c r="O298" s="19" t="str">
        <f aca="false">IF($A298="","",DATE(YEAR($A298),MONTH($A298),1))</f>
        <v/>
      </c>
      <c r="P298" s="15"/>
    </row>
    <row r="299" customFormat="false" ht="15" hidden="false" customHeight="false" outlineLevel="0" collapsed="false">
      <c r="A299" s="14"/>
      <c r="B299" s="15"/>
      <c r="C299" s="15"/>
      <c r="D299" s="15"/>
      <c r="E299" s="15"/>
      <c r="F299" s="15"/>
      <c r="G299" s="15"/>
      <c r="H299" s="15"/>
      <c r="I299" s="15"/>
      <c r="J299" s="14"/>
      <c r="K299" s="16" t="str">
        <f aca="true">IF(OR($A299="",$H299="Joined",$H299="Not interested"),"",IF($J299="",IF(TODAY()-$A299&gt;Lists!$L$2,"No follow-up set",""),IF($J299&lt;TODAY(),"Overdue",IF($J299=TODAY(),"Due today",""))))</f>
        <v/>
      </c>
      <c r="L299" s="14"/>
      <c r="M299" s="17"/>
      <c r="N299" s="18" t="str">
        <f aca="false">IF(OR($A299="",$L299=""),"",MAX(0,$L299-$A299))</f>
        <v/>
      </c>
      <c r="O299" s="19" t="str">
        <f aca="false">IF($A299="","",DATE(YEAR($A299),MONTH($A299),1))</f>
        <v/>
      </c>
      <c r="P299" s="15"/>
    </row>
    <row r="300" customFormat="false" ht="15" hidden="false" customHeight="false" outlineLevel="0" collapsed="false">
      <c r="A300" s="14"/>
      <c r="B300" s="15"/>
      <c r="C300" s="15"/>
      <c r="D300" s="15"/>
      <c r="E300" s="15"/>
      <c r="F300" s="15"/>
      <c r="G300" s="15"/>
      <c r="H300" s="15"/>
      <c r="I300" s="15"/>
      <c r="J300" s="14"/>
      <c r="K300" s="16" t="str">
        <f aca="true">IF(OR($A300="",$H300="Joined",$H300="Not interested"),"",IF($J300="",IF(TODAY()-$A300&gt;Lists!$L$2,"No follow-up set",""),IF($J300&lt;TODAY(),"Overdue",IF($J300=TODAY(),"Due today",""))))</f>
        <v/>
      </c>
      <c r="L300" s="14"/>
      <c r="M300" s="17"/>
      <c r="N300" s="18" t="str">
        <f aca="false">IF(OR($A300="",$L300=""),"",MAX(0,$L300-$A300))</f>
        <v/>
      </c>
      <c r="O300" s="19" t="str">
        <f aca="false">IF($A300="","",DATE(YEAR($A300),MONTH($A300),1))</f>
        <v/>
      </c>
      <c r="P300" s="15"/>
    </row>
    <row r="301" customFormat="false" ht="15" hidden="false" customHeight="false" outlineLevel="0" collapsed="false">
      <c r="A301" s="14"/>
      <c r="B301" s="15"/>
      <c r="C301" s="15"/>
      <c r="D301" s="15"/>
      <c r="E301" s="15"/>
      <c r="F301" s="15"/>
      <c r="G301" s="15"/>
      <c r="H301" s="15"/>
      <c r="I301" s="15"/>
      <c r="J301" s="14"/>
      <c r="K301" s="16" t="str">
        <f aca="true">IF(OR($A301="",$H301="Joined",$H301="Not interested"),"",IF($J301="",IF(TODAY()-$A301&gt;Lists!$L$2,"No follow-up set",""),IF($J301&lt;TODAY(),"Overdue",IF($J301=TODAY(),"Due today",""))))</f>
        <v/>
      </c>
      <c r="L301" s="14"/>
      <c r="M301" s="17"/>
      <c r="N301" s="18" t="str">
        <f aca="false">IF(OR($A301="",$L301=""),"",MAX(0,$L301-$A301))</f>
        <v/>
      </c>
      <c r="O301" s="19" t="str">
        <f aca="false">IF($A301="","",DATE(YEAR($A301),MONTH($A301),1))</f>
        <v/>
      </c>
      <c r="P301" s="15"/>
    </row>
    <row r="302" customFormat="false" ht="15" hidden="false" customHeight="false" outlineLevel="0" collapsed="false">
      <c r="A302" s="14"/>
      <c r="B302" s="15"/>
      <c r="C302" s="15"/>
      <c r="D302" s="15"/>
      <c r="E302" s="15"/>
      <c r="F302" s="15"/>
      <c r="G302" s="15"/>
      <c r="H302" s="15"/>
      <c r="I302" s="15"/>
      <c r="J302" s="14"/>
      <c r="K302" s="16" t="str">
        <f aca="true">IF(OR($A302="",$H302="Joined",$H302="Not interested"),"",IF($J302="",IF(TODAY()-$A302&gt;Lists!$L$2,"No follow-up set",""),IF($J302&lt;TODAY(),"Overdue",IF($J302=TODAY(),"Due today",""))))</f>
        <v/>
      </c>
      <c r="L302" s="14"/>
      <c r="M302" s="17"/>
      <c r="N302" s="18" t="str">
        <f aca="false">IF(OR($A302="",$L302=""),"",MAX(0,$L302-$A302))</f>
        <v/>
      </c>
      <c r="O302" s="19" t="str">
        <f aca="false">IF($A302="","",DATE(YEAR($A302),MONTH($A302),1))</f>
        <v/>
      </c>
      <c r="P302" s="15"/>
    </row>
    <row r="303" customFormat="false" ht="15" hidden="false" customHeight="false" outlineLevel="0" collapsed="false">
      <c r="A303" s="14"/>
      <c r="B303" s="15"/>
      <c r="C303" s="15"/>
      <c r="D303" s="15"/>
      <c r="E303" s="15"/>
      <c r="F303" s="15"/>
      <c r="G303" s="15"/>
      <c r="H303" s="15"/>
      <c r="I303" s="15"/>
      <c r="J303" s="14"/>
      <c r="K303" s="16" t="str">
        <f aca="true">IF(OR($A303="",$H303="Joined",$H303="Not interested"),"",IF($J303="",IF(TODAY()-$A303&gt;Lists!$L$2,"No follow-up set",""),IF($J303&lt;TODAY(),"Overdue",IF($J303=TODAY(),"Due today",""))))</f>
        <v/>
      </c>
      <c r="L303" s="14"/>
      <c r="M303" s="17"/>
      <c r="N303" s="18" t="str">
        <f aca="false">IF(OR($A303="",$L303=""),"",MAX(0,$L303-$A303))</f>
        <v/>
      </c>
      <c r="O303" s="19" t="str">
        <f aca="false">IF($A303="","",DATE(YEAR($A303),MONTH($A303),1))</f>
        <v/>
      </c>
      <c r="P303" s="15"/>
    </row>
    <row r="304" customFormat="false" ht="15" hidden="false" customHeight="false" outlineLevel="0" collapsed="false">
      <c r="A304" s="14"/>
      <c r="B304" s="15"/>
      <c r="C304" s="15"/>
      <c r="D304" s="15"/>
      <c r="E304" s="15"/>
      <c r="F304" s="15"/>
      <c r="G304" s="15"/>
      <c r="H304" s="15"/>
      <c r="I304" s="15"/>
      <c r="J304" s="14"/>
      <c r="K304" s="16" t="str">
        <f aca="true">IF(OR($A304="",$H304="Joined",$H304="Not interested"),"",IF($J304="",IF(TODAY()-$A304&gt;Lists!$L$2,"No follow-up set",""),IF($J304&lt;TODAY(),"Overdue",IF($J304=TODAY(),"Due today",""))))</f>
        <v/>
      </c>
      <c r="L304" s="14"/>
      <c r="M304" s="17"/>
      <c r="N304" s="18" t="str">
        <f aca="false">IF(OR($A304="",$L304=""),"",MAX(0,$L304-$A304))</f>
        <v/>
      </c>
      <c r="O304" s="19" t="str">
        <f aca="false">IF($A304="","",DATE(YEAR($A304),MONTH($A304),1))</f>
        <v/>
      </c>
      <c r="P304" s="15"/>
    </row>
    <row r="305" customFormat="false" ht="15" hidden="false" customHeight="false" outlineLevel="0" collapsed="false">
      <c r="A305" s="14"/>
      <c r="B305" s="15"/>
      <c r="C305" s="15"/>
      <c r="D305" s="15"/>
      <c r="E305" s="15"/>
      <c r="F305" s="15"/>
      <c r="G305" s="15"/>
      <c r="H305" s="15"/>
      <c r="I305" s="15"/>
      <c r="J305" s="14"/>
      <c r="K305" s="16" t="str">
        <f aca="true">IF(OR($A305="",$H305="Joined",$H305="Not interested"),"",IF($J305="",IF(TODAY()-$A305&gt;Lists!$L$2,"No follow-up set",""),IF($J305&lt;TODAY(),"Overdue",IF($J305=TODAY(),"Due today",""))))</f>
        <v/>
      </c>
      <c r="L305" s="14"/>
      <c r="M305" s="17"/>
      <c r="N305" s="18" t="str">
        <f aca="false">IF(OR($A305="",$L305=""),"",MAX(0,$L305-$A305))</f>
        <v/>
      </c>
      <c r="O305" s="19" t="str">
        <f aca="false">IF($A305="","",DATE(YEAR($A305),MONTH($A305),1))</f>
        <v/>
      </c>
      <c r="P305" s="15"/>
    </row>
    <row r="306" customFormat="false" ht="15" hidden="false" customHeight="false" outlineLevel="0" collapsed="false">
      <c r="A306" s="14"/>
      <c r="B306" s="15"/>
      <c r="C306" s="15"/>
      <c r="D306" s="15"/>
      <c r="E306" s="15"/>
      <c r="F306" s="15"/>
      <c r="G306" s="15"/>
      <c r="H306" s="15"/>
      <c r="I306" s="15"/>
      <c r="J306" s="14"/>
      <c r="K306" s="16" t="str">
        <f aca="true">IF(OR($A306="",$H306="Joined",$H306="Not interested"),"",IF($J306="",IF(TODAY()-$A306&gt;Lists!$L$2,"No follow-up set",""),IF($J306&lt;TODAY(),"Overdue",IF($J306=TODAY(),"Due today",""))))</f>
        <v/>
      </c>
      <c r="L306" s="14"/>
      <c r="M306" s="17"/>
      <c r="N306" s="18" t="str">
        <f aca="false">IF(OR($A306="",$L306=""),"",MAX(0,$L306-$A306))</f>
        <v/>
      </c>
      <c r="O306" s="19" t="str">
        <f aca="false">IF($A306="","",DATE(YEAR($A306),MONTH($A306),1))</f>
        <v/>
      </c>
      <c r="P306" s="15"/>
    </row>
    <row r="307" customFormat="false" ht="15" hidden="false" customHeight="false" outlineLevel="0" collapsed="false">
      <c r="A307" s="14"/>
      <c r="B307" s="15"/>
      <c r="C307" s="15"/>
      <c r="D307" s="15"/>
      <c r="E307" s="15"/>
      <c r="F307" s="15"/>
      <c r="G307" s="15"/>
      <c r="H307" s="15"/>
      <c r="I307" s="15"/>
      <c r="J307" s="14"/>
      <c r="K307" s="16" t="str">
        <f aca="true">IF(OR($A307="",$H307="Joined",$H307="Not interested"),"",IF($J307="",IF(TODAY()-$A307&gt;Lists!$L$2,"No follow-up set",""),IF($J307&lt;TODAY(),"Overdue",IF($J307=TODAY(),"Due today",""))))</f>
        <v/>
      </c>
      <c r="L307" s="14"/>
      <c r="M307" s="17"/>
      <c r="N307" s="18" t="str">
        <f aca="false">IF(OR($A307="",$L307=""),"",MAX(0,$L307-$A307))</f>
        <v/>
      </c>
      <c r="O307" s="19" t="str">
        <f aca="false">IF($A307="","",DATE(YEAR($A307),MONTH($A307),1))</f>
        <v/>
      </c>
      <c r="P307" s="15"/>
    </row>
    <row r="308" customFormat="false" ht="15" hidden="false" customHeight="false" outlineLevel="0" collapsed="false">
      <c r="A308" s="14"/>
      <c r="B308" s="15"/>
      <c r="C308" s="15"/>
      <c r="D308" s="15"/>
      <c r="E308" s="15"/>
      <c r="F308" s="15"/>
      <c r="G308" s="15"/>
      <c r="H308" s="15"/>
      <c r="I308" s="15"/>
      <c r="J308" s="14"/>
      <c r="K308" s="16" t="str">
        <f aca="true">IF(OR($A308="",$H308="Joined",$H308="Not interested"),"",IF($J308="",IF(TODAY()-$A308&gt;Lists!$L$2,"No follow-up set",""),IF($J308&lt;TODAY(),"Overdue",IF($J308=TODAY(),"Due today",""))))</f>
        <v/>
      </c>
      <c r="L308" s="14"/>
      <c r="M308" s="17"/>
      <c r="N308" s="18" t="str">
        <f aca="false">IF(OR($A308="",$L308=""),"",MAX(0,$L308-$A308))</f>
        <v/>
      </c>
      <c r="O308" s="19" t="str">
        <f aca="false">IF($A308="","",DATE(YEAR($A308),MONTH($A308),1))</f>
        <v/>
      </c>
      <c r="P308" s="15"/>
    </row>
    <row r="309" customFormat="false" ht="15" hidden="false" customHeight="false" outlineLevel="0" collapsed="false">
      <c r="A309" s="14"/>
      <c r="B309" s="15"/>
      <c r="C309" s="15"/>
      <c r="D309" s="15"/>
      <c r="E309" s="15"/>
      <c r="F309" s="15"/>
      <c r="G309" s="15"/>
      <c r="H309" s="15"/>
      <c r="I309" s="15"/>
      <c r="J309" s="14"/>
      <c r="K309" s="16" t="str">
        <f aca="true">IF(OR($A309="",$H309="Joined",$H309="Not interested"),"",IF($J309="",IF(TODAY()-$A309&gt;Lists!$L$2,"No follow-up set",""),IF($J309&lt;TODAY(),"Overdue",IF($J309=TODAY(),"Due today",""))))</f>
        <v/>
      </c>
      <c r="L309" s="14"/>
      <c r="M309" s="17"/>
      <c r="N309" s="18" t="str">
        <f aca="false">IF(OR($A309="",$L309=""),"",MAX(0,$L309-$A309))</f>
        <v/>
      </c>
      <c r="O309" s="19" t="str">
        <f aca="false">IF($A309="","",DATE(YEAR($A309),MONTH($A309),1))</f>
        <v/>
      </c>
      <c r="P309" s="15"/>
    </row>
    <row r="310" customFormat="false" ht="15" hidden="false" customHeight="false" outlineLevel="0" collapsed="false">
      <c r="A310" s="14"/>
      <c r="B310" s="15"/>
      <c r="C310" s="15"/>
      <c r="D310" s="15"/>
      <c r="E310" s="15"/>
      <c r="F310" s="15"/>
      <c r="G310" s="15"/>
      <c r="H310" s="15"/>
      <c r="I310" s="15"/>
      <c r="J310" s="14"/>
      <c r="K310" s="16" t="str">
        <f aca="true">IF(OR($A310="",$H310="Joined",$H310="Not interested"),"",IF($J310="",IF(TODAY()-$A310&gt;Lists!$L$2,"No follow-up set",""),IF($J310&lt;TODAY(),"Overdue",IF($J310=TODAY(),"Due today",""))))</f>
        <v/>
      </c>
      <c r="L310" s="14"/>
      <c r="M310" s="17"/>
      <c r="N310" s="18" t="str">
        <f aca="false">IF(OR($A310="",$L310=""),"",MAX(0,$L310-$A310))</f>
        <v/>
      </c>
      <c r="O310" s="19" t="str">
        <f aca="false">IF($A310="","",DATE(YEAR($A310),MONTH($A310),1))</f>
        <v/>
      </c>
      <c r="P310" s="15"/>
    </row>
    <row r="311" customFormat="false" ht="15" hidden="false" customHeight="false" outlineLevel="0" collapsed="false">
      <c r="A311" s="14"/>
      <c r="B311" s="15"/>
      <c r="C311" s="15"/>
      <c r="D311" s="15"/>
      <c r="E311" s="15"/>
      <c r="F311" s="15"/>
      <c r="G311" s="15"/>
      <c r="H311" s="15"/>
      <c r="I311" s="15"/>
      <c r="J311" s="14"/>
      <c r="K311" s="16" t="str">
        <f aca="true">IF(OR($A311="",$H311="Joined",$H311="Not interested"),"",IF($J311="",IF(TODAY()-$A311&gt;Lists!$L$2,"No follow-up set",""),IF($J311&lt;TODAY(),"Overdue",IF($J311=TODAY(),"Due today",""))))</f>
        <v/>
      </c>
      <c r="L311" s="14"/>
      <c r="M311" s="17"/>
      <c r="N311" s="18" t="str">
        <f aca="false">IF(OR($A311="",$L311=""),"",MAX(0,$L311-$A311))</f>
        <v/>
      </c>
      <c r="O311" s="19" t="str">
        <f aca="false">IF($A311="","",DATE(YEAR($A311),MONTH($A311),1))</f>
        <v/>
      </c>
      <c r="P311" s="15"/>
    </row>
    <row r="312" customFormat="false" ht="15" hidden="false" customHeight="false" outlineLevel="0" collapsed="false">
      <c r="A312" s="14"/>
      <c r="B312" s="15"/>
      <c r="C312" s="15"/>
      <c r="D312" s="15"/>
      <c r="E312" s="15"/>
      <c r="F312" s="15"/>
      <c r="G312" s="15"/>
      <c r="H312" s="15"/>
      <c r="I312" s="15"/>
      <c r="J312" s="14"/>
      <c r="K312" s="16" t="str">
        <f aca="true">IF(OR($A312="",$H312="Joined",$H312="Not interested"),"",IF($J312="",IF(TODAY()-$A312&gt;Lists!$L$2,"No follow-up set",""),IF($J312&lt;TODAY(),"Overdue",IF($J312=TODAY(),"Due today",""))))</f>
        <v/>
      </c>
      <c r="L312" s="14"/>
      <c r="M312" s="17"/>
      <c r="N312" s="18" t="str">
        <f aca="false">IF(OR($A312="",$L312=""),"",MAX(0,$L312-$A312))</f>
        <v/>
      </c>
      <c r="O312" s="19" t="str">
        <f aca="false">IF($A312="","",DATE(YEAR($A312),MONTH($A312),1))</f>
        <v/>
      </c>
      <c r="P312" s="15"/>
    </row>
    <row r="313" customFormat="false" ht="15" hidden="false" customHeight="false" outlineLevel="0" collapsed="false">
      <c r="A313" s="14"/>
      <c r="B313" s="15"/>
      <c r="C313" s="15"/>
      <c r="D313" s="15"/>
      <c r="E313" s="15"/>
      <c r="F313" s="15"/>
      <c r="G313" s="15"/>
      <c r="H313" s="15"/>
      <c r="I313" s="15"/>
      <c r="J313" s="14"/>
      <c r="K313" s="16" t="str">
        <f aca="true">IF(OR($A313="",$H313="Joined",$H313="Not interested"),"",IF($J313="",IF(TODAY()-$A313&gt;Lists!$L$2,"No follow-up set",""),IF($J313&lt;TODAY(),"Overdue",IF($J313=TODAY(),"Due today",""))))</f>
        <v/>
      </c>
      <c r="L313" s="14"/>
      <c r="M313" s="17"/>
      <c r="N313" s="18" t="str">
        <f aca="false">IF(OR($A313="",$L313=""),"",MAX(0,$L313-$A313))</f>
        <v/>
      </c>
      <c r="O313" s="19" t="str">
        <f aca="false">IF($A313="","",DATE(YEAR($A313),MONTH($A313),1))</f>
        <v/>
      </c>
      <c r="P313" s="15"/>
    </row>
    <row r="314" customFormat="false" ht="15" hidden="false" customHeight="false" outlineLevel="0" collapsed="false">
      <c r="A314" s="14"/>
      <c r="B314" s="15"/>
      <c r="C314" s="15"/>
      <c r="D314" s="15"/>
      <c r="E314" s="15"/>
      <c r="F314" s="15"/>
      <c r="G314" s="15"/>
      <c r="H314" s="15"/>
      <c r="I314" s="15"/>
      <c r="J314" s="14"/>
      <c r="K314" s="16" t="str">
        <f aca="true">IF(OR($A314="",$H314="Joined",$H314="Not interested"),"",IF($J314="",IF(TODAY()-$A314&gt;Lists!$L$2,"No follow-up set",""),IF($J314&lt;TODAY(),"Overdue",IF($J314=TODAY(),"Due today",""))))</f>
        <v/>
      </c>
      <c r="L314" s="14"/>
      <c r="M314" s="17"/>
      <c r="N314" s="18" t="str">
        <f aca="false">IF(OR($A314="",$L314=""),"",MAX(0,$L314-$A314))</f>
        <v/>
      </c>
      <c r="O314" s="19" t="str">
        <f aca="false">IF($A314="","",DATE(YEAR($A314),MONTH($A314),1))</f>
        <v/>
      </c>
      <c r="P314" s="15"/>
    </row>
    <row r="315" customFormat="false" ht="15" hidden="false" customHeight="false" outlineLevel="0" collapsed="false">
      <c r="A315" s="14"/>
      <c r="B315" s="15"/>
      <c r="C315" s="15"/>
      <c r="D315" s="15"/>
      <c r="E315" s="15"/>
      <c r="F315" s="15"/>
      <c r="G315" s="15"/>
      <c r="H315" s="15"/>
      <c r="I315" s="15"/>
      <c r="J315" s="14"/>
      <c r="K315" s="16" t="str">
        <f aca="true">IF(OR($A315="",$H315="Joined",$H315="Not interested"),"",IF($J315="",IF(TODAY()-$A315&gt;Lists!$L$2,"No follow-up set",""),IF($J315&lt;TODAY(),"Overdue",IF($J315=TODAY(),"Due today",""))))</f>
        <v/>
      </c>
      <c r="L315" s="14"/>
      <c r="M315" s="17"/>
      <c r="N315" s="18" t="str">
        <f aca="false">IF(OR($A315="",$L315=""),"",MAX(0,$L315-$A315))</f>
        <v/>
      </c>
      <c r="O315" s="19" t="str">
        <f aca="false">IF($A315="","",DATE(YEAR($A315),MONTH($A315),1))</f>
        <v/>
      </c>
      <c r="P315" s="15"/>
    </row>
    <row r="316" customFormat="false" ht="15" hidden="false" customHeight="false" outlineLevel="0" collapsed="false">
      <c r="A316" s="14"/>
      <c r="B316" s="15"/>
      <c r="C316" s="15"/>
      <c r="D316" s="15"/>
      <c r="E316" s="15"/>
      <c r="F316" s="15"/>
      <c r="G316" s="15"/>
      <c r="H316" s="15"/>
      <c r="I316" s="15"/>
      <c r="J316" s="14"/>
      <c r="K316" s="16" t="str">
        <f aca="true">IF(OR($A316="",$H316="Joined",$H316="Not interested"),"",IF($J316="",IF(TODAY()-$A316&gt;Lists!$L$2,"No follow-up set",""),IF($J316&lt;TODAY(),"Overdue",IF($J316=TODAY(),"Due today",""))))</f>
        <v/>
      </c>
      <c r="L316" s="14"/>
      <c r="M316" s="17"/>
      <c r="N316" s="18" t="str">
        <f aca="false">IF(OR($A316="",$L316=""),"",MAX(0,$L316-$A316))</f>
        <v/>
      </c>
      <c r="O316" s="19" t="str">
        <f aca="false">IF($A316="","",DATE(YEAR($A316),MONTH($A316),1))</f>
        <v/>
      </c>
      <c r="P316" s="15"/>
    </row>
    <row r="317" customFormat="false" ht="15" hidden="false" customHeight="false" outlineLevel="0" collapsed="false">
      <c r="A317" s="14"/>
      <c r="B317" s="15"/>
      <c r="C317" s="15"/>
      <c r="D317" s="15"/>
      <c r="E317" s="15"/>
      <c r="F317" s="15"/>
      <c r="G317" s="15"/>
      <c r="H317" s="15"/>
      <c r="I317" s="15"/>
      <c r="J317" s="14"/>
      <c r="K317" s="16" t="str">
        <f aca="true">IF(OR($A317="",$H317="Joined",$H317="Not interested"),"",IF($J317="",IF(TODAY()-$A317&gt;Lists!$L$2,"No follow-up set",""),IF($J317&lt;TODAY(),"Overdue",IF($J317=TODAY(),"Due today",""))))</f>
        <v/>
      </c>
      <c r="L317" s="14"/>
      <c r="M317" s="17"/>
      <c r="N317" s="18" t="str">
        <f aca="false">IF(OR($A317="",$L317=""),"",MAX(0,$L317-$A317))</f>
        <v/>
      </c>
      <c r="O317" s="19" t="str">
        <f aca="false">IF($A317="","",DATE(YEAR($A317),MONTH($A317),1))</f>
        <v/>
      </c>
      <c r="P317" s="15"/>
    </row>
    <row r="318" customFormat="false" ht="15" hidden="false" customHeight="false" outlineLevel="0" collapsed="false">
      <c r="A318" s="14"/>
      <c r="B318" s="15"/>
      <c r="C318" s="15"/>
      <c r="D318" s="15"/>
      <c r="E318" s="15"/>
      <c r="F318" s="15"/>
      <c r="G318" s="15"/>
      <c r="H318" s="15"/>
      <c r="I318" s="15"/>
      <c r="J318" s="14"/>
      <c r="K318" s="16" t="str">
        <f aca="true">IF(OR($A318="",$H318="Joined",$H318="Not interested"),"",IF($J318="",IF(TODAY()-$A318&gt;Lists!$L$2,"No follow-up set",""),IF($J318&lt;TODAY(),"Overdue",IF($J318=TODAY(),"Due today",""))))</f>
        <v/>
      </c>
      <c r="L318" s="14"/>
      <c r="M318" s="17"/>
      <c r="N318" s="18" t="str">
        <f aca="false">IF(OR($A318="",$L318=""),"",MAX(0,$L318-$A318))</f>
        <v/>
      </c>
      <c r="O318" s="19" t="str">
        <f aca="false">IF($A318="","",DATE(YEAR($A318),MONTH($A318),1))</f>
        <v/>
      </c>
      <c r="P318" s="15"/>
    </row>
    <row r="319" customFormat="false" ht="15" hidden="false" customHeight="false" outlineLevel="0" collapsed="false">
      <c r="A319" s="14"/>
      <c r="B319" s="15"/>
      <c r="C319" s="15"/>
      <c r="D319" s="15"/>
      <c r="E319" s="15"/>
      <c r="F319" s="15"/>
      <c r="G319" s="15"/>
      <c r="H319" s="15"/>
      <c r="I319" s="15"/>
      <c r="J319" s="14"/>
      <c r="K319" s="16" t="str">
        <f aca="true">IF(OR($A319="",$H319="Joined",$H319="Not interested"),"",IF($J319="",IF(TODAY()-$A319&gt;Lists!$L$2,"No follow-up set",""),IF($J319&lt;TODAY(),"Overdue",IF($J319=TODAY(),"Due today",""))))</f>
        <v/>
      </c>
      <c r="L319" s="14"/>
      <c r="M319" s="17"/>
      <c r="N319" s="18" t="str">
        <f aca="false">IF(OR($A319="",$L319=""),"",MAX(0,$L319-$A319))</f>
        <v/>
      </c>
      <c r="O319" s="19" t="str">
        <f aca="false">IF($A319="","",DATE(YEAR($A319),MONTH($A319),1))</f>
        <v/>
      </c>
      <c r="P319" s="15"/>
    </row>
    <row r="320" customFormat="false" ht="15" hidden="false" customHeight="false" outlineLevel="0" collapsed="false">
      <c r="A320" s="14"/>
      <c r="B320" s="15"/>
      <c r="C320" s="15"/>
      <c r="D320" s="15"/>
      <c r="E320" s="15"/>
      <c r="F320" s="15"/>
      <c r="G320" s="15"/>
      <c r="H320" s="15"/>
      <c r="I320" s="15"/>
      <c r="J320" s="14"/>
      <c r="K320" s="16" t="str">
        <f aca="true">IF(OR($A320="",$H320="Joined",$H320="Not interested"),"",IF($J320="",IF(TODAY()-$A320&gt;Lists!$L$2,"No follow-up set",""),IF($J320&lt;TODAY(),"Overdue",IF($J320=TODAY(),"Due today",""))))</f>
        <v/>
      </c>
      <c r="L320" s="14"/>
      <c r="M320" s="17"/>
      <c r="N320" s="18" t="str">
        <f aca="false">IF(OR($A320="",$L320=""),"",MAX(0,$L320-$A320))</f>
        <v/>
      </c>
      <c r="O320" s="19" t="str">
        <f aca="false">IF($A320="","",DATE(YEAR($A320),MONTH($A320),1))</f>
        <v/>
      </c>
      <c r="P320" s="15"/>
    </row>
    <row r="321" customFormat="false" ht="15" hidden="false" customHeight="false" outlineLevel="0" collapsed="false">
      <c r="A321" s="14"/>
      <c r="B321" s="15"/>
      <c r="C321" s="15"/>
      <c r="D321" s="15"/>
      <c r="E321" s="15"/>
      <c r="F321" s="15"/>
      <c r="G321" s="15"/>
      <c r="H321" s="15"/>
      <c r="I321" s="15"/>
      <c r="J321" s="14"/>
      <c r="K321" s="16" t="str">
        <f aca="true">IF(OR($A321="",$H321="Joined",$H321="Not interested"),"",IF($J321="",IF(TODAY()-$A321&gt;Lists!$L$2,"No follow-up set",""),IF($J321&lt;TODAY(),"Overdue",IF($J321=TODAY(),"Due today",""))))</f>
        <v/>
      </c>
      <c r="L321" s="14"/>
      <c r="M321" s="17"/>
      <c r="N321" s="18" t="str">
        <f aca="false">IF(OR($A321="",$L321=""),"",MAX(0,$L321-$A321))</f>
        <v/>
      </c>
      <c r="O321" s="19" t="str">
        <f aca="false">IF($A321="","",DATE(YEAR($A321),MONTH($A321),1))</f>
        <v/>
      </c>
      <c r="P321" s="15"/>
    </row>
    <row r="322" customFormat="false" ht="15" hidden="false" customHeight="false" outlineLevel="0" collapsed="false">
      <c r="A322" s="14"/>
      <c r="B322" s="15"/>
      <c r="C322" s="15"/>
      <c r="D322" s="15"/>
      <c r="E322" s="15"/>
      <c r="F322" s="15"/>
      <c r="G322" s="15"/>
      <c r="H322" s="15"/>
      <c r="I322" s="15"/>
      <c r="J322" s="14"/>
      <c r="K322" s="16" t="str">
        <f aca="true">IF(OR($A322="",$H322="Joined",$H322="Not interested"),"",IF($J322="",IF(TODAY()-$A322&gt;Lists!$L$2,"No follow-up set",""),IF($J322&lt;TODAY(),"Overdue",IF($J322=TODAY(),"Due today",""))))</f>
        <v/>
      </c>
      <c r="L322" s="14"/>
      <c r="M322" s="17"/>
      <c r="N322" s="18" t="str">
        <f aca="false">IF(OR($A322="",$L322=""),"",MAX(0,$L322-$A322))</f>
        <v/>
      </c>
      <c r="O322" s="19" t="str">
        <f aca="false">IF($A322="","",DATE(YEAR($A322),MONTH($A322),1))</f>
        <v/>
      </c>
      <c r="P322" s="15"/>
    </row>
    <row r="323" customFormat="false" ht="15" hidden="false" customHeight="false" outlineLevel="0" collapsed="false">
      <c r="A323" s="14"/>
      <c r="B323" s="15"/>
      <c r="C323" s="15"/>
      <c r="D323" s="15"/>
      <c r="E323" s="15"/>
      <c r="F323" s="15"/>
      <c r="G323" s="15"/>
      <c r="H323" s="15"/>
      <c r="I323" s="15"/>
      <c r="J323" s="14"/>
      <c r="K323" s="16" t="str">
        <f aca="true">IF(OR($A323="",$H323="Joined",$H323="Not interested"),"",IF($J323="",IF(TODAY()-$A323&gt;Lists!$L$2,"No follow-up set",""),IF($J323&lt;TODAY(),"Overdue",IF($J323=TODAY(),"Due today",""))))</f>
        <v/>
      </c>
      <c r="L323" s="14"/>
      <c r="M323" s="17"/>
      <c r="N323" s="18" t="str">
        <f aca="false">IF(OR($A323="",$L323=""),"",MAX(0,$L323-$A323))</f>
        <v/>
      </c>
      <c r="O323" s="19" t="str">
        <f aca="false">IF($A323="","",DATE(YEAR($A323),MONTH($A323),1))</f>
        <v/>
      </c>
      <c r="P323" s="15"/>
    </row>
    <row r="324" customFormat="false" ht="15" hidden="false" customHeight="false" outlineLevel="0" collapsed="false">
      <c r="A324" s="14"/>
      <c r="B324" s="15"/>
      <c r="C324" s="15"/>
      <c r="D324" s="15"/>
      <c r="E324" s="15"/>
      <c r="F324" s="15"/>
      <c r="G324" s="15"/>
      <c r="H324" s="15"/>
      <c r="I324" s="15"/>
      <c r="J324" s="14"/>
      <c r="K324" s="16" t="str">
        <f aca="true">IF(OR($A324="",$H324="Joined",$H324="Not interested"),"",IF($J324="",IF(TODAY()-$A324&gt;Lists!$L$2,"No follow-up set",""),IF($J324&lt;TODAY(),"Overdue",IF($J324=TODAY(),"Due today",""))))</f>
        <v/>
      </c>
      <c r="L324" s="14"/>
      <c r="M324" s="17"/>
      <c r="N324" s="18" t="str">
        <f aca="false">IF(OR($A324="",$L324=""),"",MAX(0,$L324-$A324))</f>
        <v/>
      </c>
      <c r="O324" s="19" t="str">
        <f aca="false">IF($A324="","",DATE(YEAR($A324),MONTH($A324),1))</f>
        <v/>
      </c>
      <c r="P324" s="15"/>
    </row>
    <row r="325" customFormat="false" ht="15" hidden="false" customHeight="false" outlineLevel="0" collapsed="false">
      <c r="A325" s="14"/>
      <c r="B325" s="15"/>
      <c r="C325" s="15"/>
      <c r="D325" s="15"/>
      <c r="E325" s="15"/>
      <c r="F325" s="15"/>
      <c r="G325" s="15"/>
      <c r="H325" s="15"/>
      <c r="I325" s="15"/>
      <c r="J325" s="14"/>
      <c r="K325" s="16" t="str">
        <f aca="true">IF(OR($A325="",$H325="Joined",$H325="Not interested"),"",IF($J325="",IF(TODAY()-$A325&gt;Lists!$L$2,"No follow-up set",""),IF($J325&lt;TODAY(),"Overdue",IF($J325=TODAY(),"Due today",""))))</f>
        <v/>
      </c>
      <c r="L325" s="14"/>
      <c r="M325" s="17"/>
      <c r="N325" s="18" t="str">
        <f aca="false">IF(OR($A325="",$L325=""),"",MAX(0,$L325-$A325))</f>
        <v/>
      </c>
      <c r="O325" s="19" t="str">
        <f aca="false">IF($A325="","",DATE(YEAR($A325),MONTH($A325),1))</f>
        <v/>
      </c>
      <c r="P325" s="15"/>
    </row>
    <row r="326" customFormat="false" ht="15" hidden="false" customHeight="false" outlineLevel="0" collapsed="false">
      <c r="A326" s="14"/>
      <c r="B326" s="15"/>
      <c r="C326" s="15"/>
      <c r="D326" s="15"/>
      <c r="E326" s="15"/>
      <c r="F326" s="15"/>
      <c r="G326" s="15"/>
      <c r="H326" s="15"/>
      <c r="I326" s="15"/>
      <c r="J326" s="14"/>
      <c r="K326" s="16" t="str">
        <f aca="true">IF(OR($A326="",$H326="Joined",$H326="Not interested"),"",IF($J326="",IF(TODAY()-$A326&gt;Lists!$L$2,"No follow-up set",""),IF($J326&lt;TODAY(),"Overdue",IF($J326=TODAY(),"Due today",""))))</f>
        <v/>
      </c>
      <c r="L326" s="14"/>
      <c r="M326" s="17"/>
      <c r="N326" s="18" t="str">
        <f aca="false">IF(OR($A326="",$L326=""),"",MAX(0,$L326-$A326))</f>
        <v/>
      </c>
      <c r="O326" s="19" t="str">
        <f aca="false">IF($A326="","",DATE(YEAR($A326),MONTH($A326),1))</f>
        <v/>
      </c>
      <c r="P326" s="15"/>
    </row>
    <row r="327" customFormat="false" ht="15" hidden="false" customHeight="false" outlineLevel="0" collapsed="false">
      <c r="A327" s="14"/>
      <c r="B327" s="15"/>
      <c r="C327" s="15"/>
      <c r="D327" s="15"/>
      <c r="E327" s="15"/>
      <c r="F327" s="15"/>
      <c r="G327" s="15"/>
      <c r="H327" s="15"/>
      <c r="I327" s="15"/>
      <c r="J327" s="14"/>
      <c r="K327" s="16" t="str">
        <f aca="true">IF(OR($A327="",$H327="Joined",$H327="Not interested"),"",IF($J327="",IF(TODAY()-$A327&gt;Lists!$L$2,"No follow-up set",""),IF($J327&lt;TODAY(),"Overdue",IF($J327=TODAY(),"Due today",""))))</f>
        <v/>
      </c>
      <c r="L327" s="14"/>
      <c r="M327" s="17"/>
      <c r="N327" s="18" t="str">
        <f aca="false">IF(OR($A327="",$L327=""),"",MAX(0,$L327-$A327))</f>
        <v/>
      </c>
      <c r="O327" s="19" t="str">
        <f aca="false">IF($A327="","",DATE(YEAR($A327),MONTH($A327),1))</f>
        <v/>
      </c>
      <c r="P327" s="15"/>
    </row>
    <row r="328" customFormat="false" ht="15" hidden="false" customHeight="false" outlineLevel="0" collapsed="false">
      <c r="A328" s="14"/>
      <c r="B328" s="15"/>
      <c r="C328" s="15"/>
      <c r="D328" s="15"/>
      <c r="E328" s="15"/>
      <c r="F328" s="15"/>
      <c r="G328" s="15"/>
      <c r="H328" s="15"/>
      <c r="I328" s="15"/>
      <c r="J328" s="14"/>
      <c r="K328" s="16" t="str">
        <f aca="true">IF(OR($A328="",$H328="Joined",$H328="Not interested"),"",IF($J328="",IF(TODAY()-$A328&gt;Lists!$L$2,"No follow-up set",""),IF($J328&lt;TODAY(),"Overdue",IF($J328=TODAY(),"Due today",""))))</f>
        <v/>
      </c>
      <c r="L328" s="14"/>
      <c r="M328" s="17"/>
      <c r="N328" s="18" t="str">
        <f aca="false">IF(OR($A328="",$L328=""),"",MAX(0,$L328-$A328))</f>
        <v/>
      </c>
      <c r="O328" s="19" t="str">
        <f aca="false">IF($A328="","",DATE(YEAR($A328),MONTH($A328),1))</f>
        <v/>
      </c>
      <c r="P328" s="15"/>
    </row>
    <row r="329" customFormat="false" ht="15" hidden="false" customHeight="false" outlineLevel="0" collapsed="false">
      <c r="A329" s="14"/>
      <c r="B329" s="15"/>
      <c r="C329" s="15"/>
      <c r="D329" s="15"/>
      <c r="E329" s="15"/>
      <c r="F329" s="15"/>
      <c r="G329" s="15"/>
      <c r="H329" s="15"/>
      <c r="I329" s="15"/>
      <c r="J329" s="14"/>
      <c r="K329" s="16" t="str">
        <f aca="true">IF(OR($A329="",$H329="Joined",$H329="Not interested"),"",IF($J329="",IF(TODAY()-$A329&gt;Lists!$L$2,"No follow-up set",""),IF($J329&lt;TODAY(),"Overdue",IF($J329=TODAY(),"Due today",""))))</f>
        <v/>
      </c>
      <c r="L329" s="14"/>
      <c r="M329" s="17"/>
      <c r="N329" s="18" t="str">
        <f aca="false">IF(OR($A329="",$L329=""),"",MAX(0,$L329-$A329))</f>
        <v/>
      </c>
      <c r="O329" s="19" t="str">
        <f aca="false">IF($A329="","",DATE(YEAR($A329),MONTH($A329),1))</f>
        <v/>
      </c>
      <c r="P329" s="15"/>
    </row>
    <row r="330" customFormat="false" ht="15" hidden="false" customHeight="false" outlineLevel="0" collapsed="false">
      <c r="A330" s="14"/>
      <c r="B330" s="15"/>
      <c r="C330" s="15"/>
      <c r="D330" s="15"/>
      <c r="E330" s="15"/>
      <c r="F330" s="15"/>
      <c r="G330" s="15"/>
      <c r="H330" s="15"/>
      <c r="I330" s="15"/>
      <c r="J330" s="14"/>
      <c r="K330" s="16" t="str">
        <f aca="true">IF(OR($A330="",$H330="Joined",$H330="Not interested"),"",IF($J330="",IF(TODAY()-$A330&gt;Lists!$L$2,"No follow-up set",""),IF($J330&lt;TODAY(),"Overdue",IF($J330=TODAY(),"Due today",""))))</f>
        <v/>
      </c>
      <c r="L330" s="14"/>
      <c r="M330" s="17"/>
      <c r="N330" s="18" t="str">
        <f aca="false">IF(OR($A330="",$L330=""),"",MAX(0,$L330-$A330))</f>
        <v/>
      </c>
      <c r="O330" s="19" t="str">
        <f aca="false">IF($A330="","",DATE(YEAR($A330),MONTH($A330),1))</f>
        <v/>
      </c>
      <c r="P330" s="15"/>
    </row>
    <row r="331" customFormat="false" ht="15" hidden="false" customHeight="false" outlineLevel="0" collapsed="false">
      <c r="A331" s="14"/>
      <c r="B331" s="15"/>
      <c r="C331" s="15"/>
      <c r="D331" s="15"/>
      <c r="E331" s="15"/>
      <c r="F331" s="15"/>
      <c r="G331" s="15"/>
      <c r="H331" s="15"/>
      <c r="I331" s="15"/>
      <c r="J331" s="14"/>
      <c r="K331" s="16" t="str">
        <f aca="true">IF(OR($A331="",$H331="Joined",$H331="Not interested"),"",IF($J331="",IF(TODAY()-$A331&gt;Lists!$L$2,"No follow-up set",""),IF($J331&lt;TODAY(),"Overdue",IF($J331=TODAY(),"Due today",""))))</f>
        <v/>
      </c>
      <c r="L331" s="14"/>
      <c r="M331" s="17"/>
      <c r="N331" s="18" t="str">
        <f aca="false">IF(OR($A331="",$L331=""),"",MAX(0,$L331-$A331))</f>
        <v/>
      </c>
      <c r="O331" s="19" t="str">
        <f aca="false">IF($A331="","",DATE(YEAR($A331),MONTH($A331),1))</f>
        <v/>
      </c>
      <c r="P331" s="15"/>
    </row>
    <row r="332" customFormat="false" ht="15" hidden="false" customHeight="false" outlineLevel="0" collapsed="false">
      <c r="A332" s="14"/>
      <c r="B332" s="15"/>
      <c r="C332" s="15"/>
      <c r="D332" s="15"/>
      <c r="E332" s="15"/>
      <c r="F332" s="15"/>
      <c r="G332" s="15"/>
      <c r="H332" s="15"/>
      <c r="I332" s="15"/>
      <c r="J332" s="14"/>
      <c r="K332" s="16" t="str">
        <f aca="true">IF(OR($A332="",$H332="Joined",$H332="Not interested"),"",IF($J332="",IF(TODAY()-$A332&gt;Lists!$L$2,"No follow-up set",""),IF($J332&lt;TODAY(),"Overdue",IF($J332=TODAY(),"Due today",""))))</f>
        <v/>
      </c>
      <c r="L332" s="14"/>
      <c r="M332" s="17"/>
      <c r="N332" s="18" t="str">
        <f aca="false">IF(OR($A332="",$L332=""),"",MAX(0,$L332-$A332))</f>
        <v/>
      </c>
      <c r="O332" s="19" t="str">
        <f aca="false">IF($A332="","",DATE(YEAR($A332),MONTH($A332),1))</f>
        <v/>
      </c>
      <c r="P332" s="15"/>
    </row>
    <row r="333" customFormat="false" ht="15" hidden="false" customHeight="false" outlineLevel="0" collapsed="false">
      <c r="A333" s="14"/>
      <c r="B333" s="15"/>
      <c r="C333" s="15"/>
      <c r="D333" s="15"/>
      <c r="E333" s="15"/>
      <c r="F333" s="15"/>
      <c r="G333" s="15"/>
      <c r="H333" s="15"/>
      <c r="I333" s="15"/>
      <c r="J333" s="14"/>
      <c r="K333" s="16" t="str">
        <f aca="true">IF(OR($A333="",$H333="Joined",$H333="Not interested"),"",IF($J333="",IF(TODAY()-$A333&gt;Lists!$L$2,"No follow-up set",""),IF($J333&lt;TODAY(),"Overdue",IF($J333=TODAY(),"Due today",""))))</f>
        <v/>
      </c>
      <c r="L333" s="14"/>
      <c r="M333" s="17"/>
      <c r="N333" s="18" t="str">
        <f aca="false">IF(OR($A333="",$L333=""),"",MAX(0,$L333-$A333))</f>
        <v/>
      </c>
      <c r="O333" s="19" t="str">
        <f aca="false">IF($A333="","",DATE(YEAR($A333),MONTH($A333),1))</f>
        <v/>
      </c>
      <c r="P333" s="15"/>
    </row>
    <row r="334" customFormat="false" ht="15" hidden="false" customHeight="false" outlineLevel="0" collapsed="false">
      <c r="A334" s="14"/>
      <c r="B334" s="15"/>
      <c r="C334" s="15"/>
      <c r="D334" s="15"/>
      <c r="E334" s="15"/>
      <c r="F334" s="15"/>
      <c r="G334" s="15"/>
      <c r="H334" s="15"/>
      <c r="I334" s="15"/>
      <c r="J334" s="14"/>
      <c r="K334" s="16" t="str">
        <f aca="true">IF(OR($A334="",$H334="Joined",$H334="Not interested"),"",IF($J334="",IF(TODAY()-$A334&gt;Lists!$L$2,"No follow-up set",""),IF($J334&lt;TODAY(),"Overdue",IF($J334=TODAY(),"Due today",""))))</f>
        <v/>
      </c>
      <c r="L334" s="14"/>
      <c r="M334" s="17"/>
      <c r="N334" s="18" t="str">
        <f aca="false">IF(OR($A334="",$L334=""),"",MAX(0,$L334-$A334))</f>
        <v/>
      </c>
      <c r="O334" s="19" t="str">
        <f aca="false">IF($A334="","",DATE(YEAR($A334),MONTH($A334),1))</f>
        <v/>
      </c>
      <c r="P334" s="15"/>
    </row>
    <row r="335" customFormat="false" ht="15" hidden="false" customHeight="false" outlineLevel="0" collapsed="false">
      <c r="A335" s="14"/>
      <c r="B335" s="15"/>
      <c r="C335" s="15"/>
      <c r="D335" s="15"/>
      <c r="E335" s="15"/>
      <c r="F335" s="15"/>
      <c r="G335" s="15"/>
      <c r="H335" s="15"/>
      <c r="I335" s="15"/>
      <c r="J335" s="14"/>
      <c r="K335" s="16" t="str">
        <f aca="true">IF(OR($A335="",$H335="Joined",$H335="Not interested"),"",IF($J335="",IF(TODAY()-$A335&gt;Lists!$L$2,"No follow-up set",""),IF($J335&lt;TODAY(),"Overdue",IF($J335=TODAY(),"Due today",""))))</f>
        <v/>
      </c>
      <c r="L335" s="14"/>
      <c r="M335" s="17"/>
      <c r="N335" s="18" t="str">
        <f aca="false">IF(OR($A335="",$L335=""),"",MAX(0,$L335-$A335))</f>
        <v/>
      </c>
      <c r="O335" s="19" t="str">
        <f aca="false">IF($A335="","",DATE(YEAR($A335),MONTH($A335),1))</f>
        <v/>
      </c>
      <c r="P335" s="15"/>
    </row>
    <row r="336" customFormat="false" ht="15" hidden="false" customHeight="false" outlineLevel="0" collapsed="false">
      <c r="A336" s="14"/>
      <c r="B336" s="15"/>
      <c r="C336" s="15"/>
      <c r="D336" s="15"/>
      <c r="E336" s="15"/>
      <c r="F336" s="15"/>
      <c r="G336" s="15"/>
      <c r="H336" s="15"/>
      <c r="I336" s="15"/>
      <c r="J336" s="14"/>
      <c r="K336" s="16" t="str">
        <f aca="true">IF(OR($A336="",$H336="Joined",$H336="Not interested"),"",IF($J336="",IF(TODAY()-$A336&gt;Lists!$L$2,"No follow-up set",""),IF($J336&lt;TODAY(),"Overdue",IF($J336=TODAY(),"Due today",""))))</f>
        <v/>
      </c>
      <c r="L336" s="14"/>
      <c r="M336" s="17"/>
      <c r="N336" s="18" t="str">
        <f aca="false">IF(OR($A336="",$L336=""),"",MAX(0,$L336-$A336))</f>
        <v/>
      </c>
      <c r="O336" s="19" t="str">
        <f aca="false">IF($A336="","",DATE(YEAR($A336),MONTH($A336),1))</f>
        <v/>
      </c>
      <c r="P336" s="15"/>
    </row>
    <row r="337" customFormat="false" ht="15" hidden="false" customHeight="false" outlineLevel="0" collapsed="false">
      <c r="A337" s="14"/>
      <c r="B337" s="15"/>
      <c r="C337" s="15"/>
      <c r="D337" s="15"/>
      <c r="E337" s="15"/>
      <c r="F337" s="15"/>
      <c r="G337" s="15"/>
      <c r="H337" s="15"/>
      <c r="I337" s="15"/>
      <c r="J337" s="14"/>
      <c r="K337" s="16" t="str">
        <f aca="true">IF(OR($A337="",$H337="Joined",$H337="Not interested"),"",IF($J337="",IF(TODAY()-$A337&gt;Lists!$L$2,"No follow-up set",""),IF($J337&lt;TODAY(),"Overdue",IF($J337=TODAY(),"Due today",""))))</f>
        <v/>
      </c>
      <c r="L337" s="14"/>
      <c r="M337" s="17"/>
      <c r="N337" s="18" t="str">
        <f aca="false">IF(OR($A337="",$L337=""),"",MAX(0,$L337-$A337))</f>
        <v/>
      </c>
      <c r="O337" s="19" t="str">
        <f aca="false">IF($A337="","",DATE(YEAR($A337),MONTH($A337),1))</f>
        <v/>
      </c>
      <c r="P337" s="15"/>
    </row>
    <row r="338" customFormat="false" ht="15" hidden="false" customHeight="false" outlineLevel="0" collapsed="false">
      <c r="A338" s="14"/>
      <c r="B338" s="15"/>
      <c r="C338" s="15"/>
      <c r="D338" s="15"/>
      <c r="E338" s="15"/>
      <c r="F338" s="15"/>
      <c r="G338" s="15"/>
      <c r="H338" s="15"/>
      <c r="I338" s="15"/>
      <c r="J338" s="14"/>
      <c r="K338" s="16" t="str">
        <f aca="true">IF(OR($A338="",$H338="Joined",$H338="Not interested"),"",IF($J338="",IF(TODAY()-$A338&gt;Lists!$L$2,"No follow-up set",""),IF($J338&lt;TODAY(),"Overdue",IF($J338=TODAY(),"Due today",""))))</f>
        <v/>
      </c>
      <c r="L338" s="14"/>
      <c r="M338" s="17"/>
      <c r="N338" s="18" t="str">
        <f aca="false">IF(OR($A338="",$L338=""),"",MAX(0,$L338-$A338))</f>
        <v/>
      </c>
      <c r="O338" s="19" t="str">
        <f aca="false">IF($A338="","",DATE(YEAR($A338),MONTH($A338),1))</f>
        <v/>
      </c>
      <c r="P338" s="15"/>
    </row>
    <row r="339" customFormat="false" ht="15" hidden="false" customHeight="false" outlineLevel="0" collapsed="false">
      <c r="A339" s="14"/>
      <c r="B339" s="15"/>
      <c r="C339" s="15"/>
      <c r="D339" s="15"/>
      <c r="E339" s="15"/>
      <c r="F339" s="15"/>
      <c r="G339" s="15"/>
      <c r="H339" s="15"/>
      <c r="I339" s="15"/>
      <c r="J339" s="14"/>
      <c r="K339" s="16" t="str">
        <f aca="true">IF(OR($A339="",$H339="Joined",$H339="Not interested"),"",IF($J339="",IF(TODAY()-$A339&gt;Lists!$L$2,"No follow-up set",""),IF($J339&lt;TODAY(),"Overdue",IF($J339=TODAY(),"Due today",""))))</f>
        <v/>
      </c>
      <c r="L339" s="14"/>
      <c r="M339" s="17"/>
      <c r="N339" s="18" t="str">
        <f aca="false">IF(OR($A339="",$L339=""),"",MAX(0,$L339-$A339))</f>
        <v/>
      </c>
      <c r="O339" s="19" t="str">
        <f aca="false">IF($A339="","",DATE(YEAR($A339),MONTH($A339),1))</f>
        <v/>
      </c>
      <c r="P339" s="15"/>
    </row>
    <row r="340" customFormat="false" ht="15" hidden="false" customHeight="false" outlineLevel="0" collapsed="false">
      <c r="A340" s="14"/>
      <c r="B340" s="15"/>
      <c r="C340" s="15"/>
      <c r="D340" s="15"/>
      <c r="E340" s="15"/>
      <c r="F340" s="15"/>
      <c r="G340" s="15"/>
      <c r="H340" s="15"/>
      <c r="I340" s="15"/>
      <c r="J340" s="14"/>
      <c r="K340" s="16" t="str">
        <f aca="true">IF(OR($A340="",$H340="Joined",$H340="Not interested"),"",IF($J340="",IF(TODAY()-$A340&gt;Lists!$L$2,"No follow-up set",""),IF($J340&lt;TODAY(),"Overdue",IF($J340=TODAY(),"Due today",""))))</f>
        <v/>
      </c>
      <c r="L340" s="14"/>
      <c r="M340" s="17"/>
      <c r="N340" s="18" t="str">
        <f aca="false">IF(OR($A340="",$L340=""),"",MAX(0,$L340-$A340))</f>
        <v/>
      </c>
      <c r="O340" s="19" t="str">
        <f aca="false">IF($A340="","",DATE(YEAR($A340),MONTH($A340),1))</f>
        <v/>
      </c>
      <c r="P340" s="15"/>
    </row>
    <row r="341" customFormat="false" ht="15" hidden="false" customHeight="false" outlineLevel="0" collapsed="false">
      <c r="A341" s="14"/>
      <c r="B341" s="15"/>
      <c r="C341" s="15"/>
      <c r="D341" s="15"/>
      <c r="E341" s="15"/>
      <c r="F341" s="15"/>
      <c r="G341" s="15"/>
      <c r="H341" s="15"/>
      <c r="I341" s="15"/>
      <c r="J341" s="14"/>
      <c r="K341" s="16" t="str">
        <f aca="true">IF(OR($A341="",$H341="Joined",$H341="Not interested"),"",IF($J341="",IF(TODAY()-$A341&gt;Lists!$L$2,"No follow-up set",""),IF($J341&lt;TODAY(),"Overdue",IF($J341=TODAY(),"Due today",""))))</f>
        <v/>
      </c>
      <c r="L341" s="14"/>
      <c r="M341" s="17"/>
      <c r="N341" s="18" t="str">
        <f aca="false">IF(OR($A341="",$L341=""),"",MAX(0,$L341-$A341))</f>
        <v/>
      </c>
      <c r="O341" s="19" t="str">
        <f aca="false">IF($A341="","",DATE(YEAR($A341),MONTH($A341),1))</f>
        <v/>
      </c>
      <c r="P341" s="15"/>
    </row>
    <row r="342" customFormat="false" ht="15" hidden="false" customHeight="false" outlineLevel="0" collapsed="false">
      <c r="A342" s="14"/>
      <c r="B342" s="15"/>
      <c r="C342" s="15"/>
      <c r="D342" s="15"/>
      <c r="E342" s="15"/>
      <c r="F342" s="15"/>
      <c r="G342" s="15"/>
      <c r="H342" s="15"/>
      <c r="I342" s="15"/>
      <c r="J342" s="14"/>
      <c r="K342" s="16" t="str">
        <f aca="true">IF(OR($A342="",$H342="Joined",$H342="Not interested"),"",IF($J342="",IF(TODAY()-$A342&gt;Lists!$L$2,"No follow-up set",""),IF($J342&lt;TODAY(),"Overdue",IF($J342=TODAY(),"Due today",""))))</f>
        <v/>
      </c>
      <c r="L342" s="14"/>
      <c r="M342" s="17"/>
      <c r="N342" s="18" t="str">
        <f aca="false">IF(OR($A342="",$L342=""),"",MAX(0,$L342-$A342))</f>
        <v/>
      </c>
      <c r="O342" s="19" t="str">
        <f aca="false">IF($A342="","",DATE(YEAR($A342),MONTH($A342),1))</f>
        <v/>
      </c>
      <c r="P342" s="15"/>
    </row>
    <row r="343" customFormat="false" ht="15" hidden="false" customHeight="false" outlineLevel="0" collapsed="false">
      <c r="A343" s="14"/>
      <c r="B343" s="15"/>
      <c r="C343" s="15"/>
      <c r="D343" s="15"/>
      <c r="E343" s="15"/>
      <c r="F343" s="15"/>
      <c r="G343" s="15"/>
      <c r="H343" s="15"/>
      <c r="I343" s="15"/>
      <c r="J343" s="14"/>
      <c r="K343" s="16" t="str">
        <f aca="true">IF(OR($A343="",$H343="Joined",$H343="Not interested"),"",IF($J343="",IF(TODAY()-$A343&gt;Lists!$L$2,"No follow-up set",""),IF($J343&lt;TODAY(),"Overdue",IF($J343=TODAY(),"Due today",""))))</f>
        <v/>
      </c>
      <c r="L343" s="14"/>
      <c r="M343" s="17"/>
      <c r="N343" s="18" t="str">
        <f aca="false">IF(OR($A343="",$L343=""),"",MAX(0,$L343-$A343))</f>
        <v/>
      </c>
      <c r="O343" s="19" t="str">
        <f aca="false">IF($A343="","",DATE(YEAR($A343),MONTH($A343),1))</f>
        <v/>
      </c>
      <c r="P343" s="15"/>
    </row>
    <row r="344" customFormat="false" ht="15" hidden="false" customHeight="false" outlineLevel="0" collapsed="false">
      <c r="A344" s="14"/>
      <c r="B344" s="15"/>
      <c r="C344" s="15"/>
      <c r="D344" s="15"/>
      <c r="E344" s="15"/>
      <c r="F344" s="15"/>
      <c r="G344" s="15"/>
      <c r="H344" s="15"/>
      <c r="I344" s="15"/>
      <c r="J344" s="14"/>
      <c r="K344" s="16" t="str">
        <f aca="true">IF(OR($A344="",$H344="Joined",$H344="Not interested"),"",IF($J344="",IF(TODAY()-$A344&gt;Lists!$L$2,"No follow-up set",""),IF($J344&lt;TODAY(),"Overdue",IF($J344=TODAY(),"Due today",""))))</f>
        <v/>
      </c>
      <c r="L344" s="14"/>
      <c r="M344" s="17"/>
      <c r="N344" s="18" t="str">
        <f aca="false">IF(OR($A344="",$L344=""),"",MAX(0,$L344-$A344))</f>
        <v/>
      </c>
      <c r="O344" s="19" t="str">
        <f aca="false">IF($A344="","",DATE(YEAR($A344),MONTH($A344),1))</f>
        <v/>
      </c>
      <c r="P344" s="15"/>
    </row>
    <row r="345" customFormat="false" ht="15" hidden="false" customHeight="false" outlineLevel="0" collapsed="false">
      <c r="A345" s="14"/>
      <c r="B345" s="15"/>
      <c r="C345" s="15"/>
      <c r="D345" s="15"/>
      <c r="E345" s="15"/>
      <c r="F345" s="15"/>
      <c r="G345" s="15"/>
      <c r="H345" s="15"/>
      <c r="I345" s="15"/>
      <c r="J345" s="14"/>
      <c r="K345" s="16" t="str">
        <f aca="true">IF(OR($A345="",$H345="Joined",$H345="Not interested"),"",IF($J345="",IF(TODAY()-$A345&gt;Lists!$L$2,"No follow-up set",""),IF($J345&lt;TODAY(),"Overdue",IF($J345=TODAY(),"Due today",""))))</f>
        <v/>
      </c>
      <c r="L345" s="14"/>
      <c r="M345" s="17"/>
      <c r="N345" s="18" t="str">
        <f aca="false">IF(OR($A345="",$L345=""),"",MAX(0,$L345-$A345))</f>
        <v/>
      </c>
      <c r="O345" s="19" t="str">
        <f aca="false">IF($A345="","",DATE(YEAR($A345),MONTH($A345),1))</f>
        <v/>
      </c>
      <c r="P345" s="15"/>
    </row>
    <row r="346" customFormat="false" ht="15" hidden="false" customHeight="false" outlineLevel="0" collapsed="false">
      <c r="A346" s="14"/>
      <c r="B346" s="15"/>
      <c r="C346" s="15"/>
      <c r="D346" s="15"/>
      <c r="E346" s="15"/>
      <c r="F346" s="15"/>
      <c r="G346" s="15"/>
      <c r="H346" s="15"/>
      <c r="I346" s="15"/>
      <c r="J346" s="14"/>
      <c r="K346" s="16" t="str">
        <f aca="true">IF(OR($A346="",$H346="Joined",$H346="Not interested"),"",IF($J346="",IF(TODAY()-$A346&gt;Lists!$L$2,"No follow-up set",""),IF($J346&lt;TODAY(),"Overdue",IF($J346=TODAY(),"Due today",""))))</f>
        <v/>
      </c>
      <c r="L346" s="14"/>
      <c r="M346" s="17"/>
      <c r="N346" s="18" t="str">
        <f aca="false">IF(OR($A346="",$L346=""),"",MAX(0,$L346-$A346))</f>
        <v/>
      </c>
      <c r="O346" s="19" t="str">
        <f aca="false">IF($A346="","",DATE(YEAR($A346),MONTH($A346),1))</f>
        <v/>
      </c>
      <c r="P346" s="15"/>
    </row>
    <row r="347" customFormat="false" ht="15" hidden="false" customHeight="false" outlineLevel="0" collapsed="false">
      <c r="A347" s="14"/>
      <c r="B347" s="15"/>
      <c r="C347" s="15"/>
      <c r="D347" s="15"/>
      <c r="E347" s="15"/>
      <c r="F347" s="15"/>
      <c r="G347" s="15"/>
      <c r="H347" s="15"/>
      <c r="I347" s="15"/>
      <c r="J347" s="14"/>
      <c r="K347" s="16" t="str">
        <f aca="true">IF(OR($A347="",$H347="Joined",$H347="Not interested"),"",IF($J347="",IF(TODAY()-$A347&gt;Lists!$L$2,"No follow-up set",""),IF($J347&lt;TODAY(),"Overdue",IF($J347=TODAY(),"Due today",""))))</f>
        <v/>
      </c>
      <c r="L347" s="14"/>
      <c r="M347" s="17"/>
      <c r="N347" s="18" t="str">
        <f aca="false">IF(OR($A347="",$L347=""),"",MAX(0,$L347-$A347))</f>
        <v/>
      </c>
      <c r="O347" s="19" t="str">
        <f aca="false">IF($A347="","",DATE(YEAR($A347),MONTH($A347),1))</f>
        <v/>
      </c>
      <c r="P347" s="15"/>
    </row>
    <row r="348" customFormat="false" ht="15" hidden="false" customHeight="false" outlineLevel="0" collapsed="false">
      <c r="A348" s="14"/>
      <c r="B348" s="15"/>
      <c r="C348" s="15"/>
      <c r="D348" s="15"/>
      <c r="E348" s="15"/>
      <c r="F348" s="15"/>
      <c r="G348" s="15"/>
      <c r="H348" s="15"/>
      <c r="I348" s="15"/>
      <c r="J348" s="14"/>
      <c r="K348" s="16" t="str">
        <f aca="true">IF(OR($A348="",$H348="Joined",$H348="Not interested"),"",IF($J348="",IF(TODAY()-$A348&gt;Lists!$L$2,"No follow-up set",""),IF($J348&lt;TODAY(),"Overdue",IF($J348=TODAY(),"Due today",""))))</f>
        <v/>
      </c>
      <c r="L348" s="14"/>
      <c r="M348" s="17"/>
      <c r="N348" s="18" t="str">
        <f aca="false">IF(OR($A348="",$L348=""),"",MAX(0,$L348-$A348))</f>
        <v/>
      </c>
      <c r="O348" s="19" t="str">
        <f aca="false">IF($A348="","",DATE(YEAR($A348),MONTH($A348),1))</f>
        <v/>
      </c>
      <c r="P348" s="15"/>
    </row>
    <row r="349" customFormat="false" ht="15" hidden="false" customHeight="false" outlineLevel="0" collapsed="false">
      <c r="A349" s="14"/>
      <c r="B349" s="15"/>
      <c r="C349" s="15"/>
      <c r="D349" s="15"/>
      <c r="E349" s="15"/>
      <c r="F349" s="15"/>
      <c r="G349" s="15"/>
      <c r="H349" s="15"/>
      <c r="I349" s="15"/>
      <c r="J349" s="14"/>
      <c r="K349" s="16" t="str">
        <f aca="true">IF(OR($A349="",$H349="Joined",$H349="Not interested"),"",IF($J349="",IF(TODAY()-$A349&gt;Lists!$L$2,"No follow-up set",""),IF($J349&lt;TODAY(),"Overdue",IF($J349=TODAY(),"Due today",""))))</f>
        <v/>
      </c>
      <c r="L349" s="14"/>
      <c r="M349" s="17"/>
      <c r="N349" s="18" t="str">
        <f aca="false">IF(OR($A349="",$L349=""),"",MAX(0,$L349-$A349))</f>
        <v/>
      </c>
      <c r="O349" s="19" t="str">
        <f aca="false">IF($A349="","",DATE(YEAR($A349),MONTH($A349),1))</f>
        <v/>
      </c>
      <c r="P349" s="15"/>
    </row>
    <row r="350" customFormat="false" ht="15" hidden="false" customHeight="false" outlineLevel="0" collapsed="false">
      <c r="A350" s="14"/>
      <c r="B350" s="15"/>
      <c r="C350" s="15"/>
      <c r="D350" s="15"/>
      <c r="E350" s="15"/>
      <c r="F350" s="15"/>
      <c r="G350" s="15"/>
      <c r="H350" s="15"/>
      <c r="I350" s="15"/>
      <c r="J350" s="14"/>
      <c r="K350" s="16" t="str">
        <f aca="true">IF(OR($A350="",$H350="Joined",$H350="Not interested"),"",IF($J350="",IF(TODAY()-$A350&gt;Lists!$L$2,"No follow-up set",""),IF($J350&lt;TODAY(),"Overdue",IF($J350=TODAY(),"Due today",""))))</f>
        <v/>
      </c>
      <c r="L350" s="14"/>
      <c r="M350" s="17"/>
      <c r="N350" s="18" t="str">
        <f aca="false">IF(OR($A350="",$L350=""),"",MAX(0,$L350-$A350))</f>
        <v/>
      </c>
      <c r="O350" s="19" t="str">
        <f aca="false">IF($A350="","",DATE(YEAR($A350),MONTH($A350),1))</f>
        <v/>
      </c>
      <c r="P350" s="15"/>
    </row>
    <row r="351" customFormat="false" ht="15" hidden="false" customHeight="false" outlineLevel="0" collapsed="false">
      <c r="A351" s="14"/>
      <c r="B351" s="15"/>
      <c r="C351" s="15"/>
      <c r="D351" s="15"/>
      <c r="E351" s="15"/>
      <c r="F351" s="15"/>
      <c r="G351" s="15"/>
      <c r="H351" s="15"/>
      <c r="I351" s="15"/>
      <c r="J351" s="14"/>
      <c r="K351" s="16" t="str">
        <f aca="true">IF(OR($A351="",$H351="Joined",$H351="Not interested"),"",IF($J351="",IF(TODAY()-$A351&gt;Lists!$L$2,"No follow-up set",""),IF($J351&lt;TODAY(),"Overdue",IF($J351=TODAY(),"Due today",""))))</f>
        <v/>
      </c>
      <c r="L351" s="14"/>
      <c r="M351" s="17"/>
      <c r="N351" s="18" t="str">
        <f aca="false">IF(OR($A351="",$L351=""),"",MAX(0,$L351-$A351))</f>
        <v/>
      </c>
      <c r="O351" s="19" t="str">
        <f aca="false">IF($A351="","",DATE(YEAR($A351),MONTH($A351),1))</f>
        <v/>
      </c>
      <c r="P351" s="15"/>
    </row>
    <row r="352" customFormat="false" ht="15" hidden="false" customHeight="false" outlineLevel="0" collapsed="false">
      <c r="A352" s="14"/>
      <c r="B352" s="15"/>
      <c r="C352" s="15"/>
      <c r="D352" s="15"/>
      <c r="E352" s="15"/>
      <c r="F352" s="15"/>
      <c r="G352" s="15"/>
      <c r="H352" s="15"/>
      <c r="I352" s="15"/>
      <c r="J352" s="14"/>
      <c r="K352" s="16" t="str">
        <f aca="true">IF(OR($A352="",$H352="Joined",$H352="Not interested"),"",IF($J352="",IF(TODAY()-$A352&gt;Lists!$L$2,"No follow-up set",""),IF($J352&lt;TODAY(),"Overdue",IF($J352=TODAY(),"Due today",""))))</f>
        <v/>
      </c>
      <c r="L352" s="14"/>
      <c r="M352" s="17"/>
      <c r="N352" s="18" t="str">
        <f aca="false">IF(OR($A352="",$L352=""),"",MAX(0,$L352-$A352))</f>
        <v/>
      </c>
      <c r="O352" s="19" t="str">
        <f aca="false">IF($A352="","",DATE(YEAR($A352),MONTH($A352),1))</f>
        <v/>
      </c>
      <c r="P352" s="15"/>
    </row>
    <row r="353" customFormat="false" ht="15" hidden="false" customHeight="false" outlineLevel="0" collapsed="false">
      <c r="A353" s="14"/>
      <c r="B353" s="15"/>
      <c r="C353" s="15"/>
      <c r="D353" s="15"/>
      <c r="E353" s="15"/>
      <c r="F353" s="15"/>
      <c r="G353" s="15"/>
      <c r="H353" s="15"/>
      <c r="I353" s="15"/>
      <c r="J353" s="14"/>
      <c r="K353" s="16" t="str">
        <f aca="true">IF(OR($A353="",$H353="Joined",$H353="Not interested"),"",IF($J353="",IF(TODAY()-$A353&gt;Lists!$L$2,"No follow-up set",""),IF($J353&lt;TODAY(),"Overdue",IF($J353=TODAY(),"Due today",""))))</f>
        <v/>
      </c>
      <c r="L353" s="14"/>
      <c r="M353" s="17"/>
      <c r="N353" s="18" t="str">
        <f aca="false">IF(OR($A353="",$L353=""),"",MAX(0,$L353-$A353))</f>
        <v/>
      </c>
      <c r="O353" s="19" t="str">
        <f aca="false">IF($A353="","",DATE(YEAR($A353),MONTH($A353),1))</f>
        <v/>
      </c>
      <c r="P353" s="15"/>
    </row>
    <row r="354" customFormat="false" ht="15" hidden="false" customHeight="false" outlineLevel="0" collapsed="false">
      <c r="A354" s="14"/>
      <c r="B354" s="15"/>
      <c r="C354" s="15"/>
      <c r="D354" s="15"/>
      <c r="E354" s="15"/>
      <c r="F354" s="15"/>
      <c r="G354" s="15"/>
      <c r="H354" s="15"/>
      <c r="I354" s="15"/>
      <c r="J354" s="14"/>
      <c r="K354" s="16" t="str">
        <f aca="true">IF(OR($A354="",$H354="Joined",$H354="Not interested"),"",IF($J354="",IF(TODAY()-$A354&gt;Lists!$L$2,"No follow-up set",""),IF($J354&lt;TODAY(),"Overdue",IF($J354=TODAY(),"Due today",""))))</f>
        <v/>
      </c>
      <c r="L354" s="14"/>
      <c r="M354" s="17"/>
      <c r="N354" s="18" t="str">
        <f aca="false">IF(OR($A354="",$L354=""),"",MAX(0,$L354-$A354))</f>
        <v/>
      </c>
      <c r="O354" s="19" t="str">
        <f aca="false">IF($A354="","",DATE(YEAR($A354),MONTH($A354),1))</f>
        <v/>
      </c>
      <c r="P354" s="15"/>
    </row>
    <row r="355" customFormat="false" ht="15" hidden="false" customHeight="false" outlineLevel="0" collapsed="false">
      <c r="A355" s="14"/>
      <c r="B355" s="15"/>
      <c r="C355" s="15"/>
      <c r="D355" s="15"/>
      <c r="E355" s="15"/>
      <c r="F355" s="15"/>
      <c r="G355" s="15"/>
      <c r="H355" s="15"/>
      <c r="I355" s="15"/>
      <c r="J355" s="14"/>
      <c r="K355" s="16" t="str">
        <f aca="true">IF(OR($A355="",$H355="Joined",$H355="Not interested"),"",IF($J355="",IF(TODAY()-$A355&gt;Lists!$L$2,"No follow-up set",""),IF($J355&lt;TODAY(),"Overdue",IF($J355=TODAY(),"Due today",""))))</f>
        <v/>
      </c>
      <c r="L355" s="14"/>
      <c r="M355" s="17"/>
      <c r="N355" s="18" t="str">
        <f aca="false">IF(OR($A355="",$L355=""),"",MAX(0,$L355-$A355))</f>
        <v/>
      </c>
      <c r="O355" s="19" t="str">
        <f aca="false">IF($A355="","",DATE(YEAR($A355),MONTH($A355),1))</f>
        <v/>
      </c>
      <c r="P355" s="15"/>
    </row>
    <row r="356" customFormat="false" ht="15" hidden="false" customHeight="false" outlineLevel="0" collapsed="false">
      <c r="A356" s="14"/>
      <c r="B356" s="15"/>
      <c r="C356" s="15"/>
      <c r="D356" s="15"/>
      <c r="E356" s="15"/>
      <c r="F356" s="15"/>
      <c r="G356" s="15"/>
      <c r="H356" s="15"/>
      <c r="I356" s="15"/>
      <c r="J356" s="14"/>
      <c r="K356" s="16" t="str">
        <f aca="true">IF(OR($A356="",$H356="Joined",$H356="Not interested"),"",IF($J356="",IF(TODAY()-$A356&gt;Lists!$L$2,"No follow-up set",""),IF($J356&lt;TODAY(),"Overdue",IF($J356=TODAY(),"Due today",""))))</f>
        <v/>
      </c>
      <c r="L356" s="14"/>
      <c r="M356" s="17"/>
      <c r="N356" s="18" t="str">
        <f aca="false">IF(OR($A356="",$L356=""),"",MAX(0,$L356-$A356))</f>
        <v/>
      </c>
      <c r="O356" s="19" t="str">
        <f aca="false">IF($A356="","",DATE(YEAR($A356),MONTH($A356),1))</f>
        <v/>
      </c>
      <c r="P356" s="15"/>
    </row>
    <row r="357" customFormat="false" ht="15" hidden="false" customHeight="false" outlineLevel="0" collapsed="false">
      <c r="A357" s="14"/>
      <c r="B357" s="15"/>
      <c r="C357" s="15"/>
      <c r="D357" s="15"/>
      <c r="E357" s="15"/>
      <c r="F357" s="15"/>
      <c r="G357" s="15"/>
      <c r="H357" s="15"/>
      <c r="I357" s="15"/>
      <c r="J357" s="14"/>
      <c r="K357" s="16" t="str">
        <f aca="true">IF(OR($A357="",$H357="Joined",$H357="Not interested"),"",IF($J357="",IF(TODAY()-$A357&gt;Lists!$L$2,"No follow-up set",""),IF($J357&lt;TODAY(),"Overdue",IF($J357=TODAY(),"Due today",""))))</f>
        <v/>
      </c>
      <c r="L357" s="14"/>
      <c r="M357" s="17"/>
      <c r="N357" s="18" t="str">
        <f aca="false">IF(OR($A357="",$L357=""),"",MAX(0,$L357-$A357))</f>
        <v/>
      </c>
      <c r="O357" s="19" t="str">
        <f aca="false">IF($A357="","",DATE(YEAR($A357),MONTH($A357),1))</f>
        <v/>
      </c>
      <c r="P357" s="15"/>
    </row>
    <row r="358" customFormat="false" ht="15" hidden="false" customHeight="false" outlineLevel="0" collapsed="false">
      <c r="A358" s="14"/>
      <c r="B358" s="15"/>
      <c r="C358" s="15"/>
      <c r="D358" s="15"/>
      <c r="E358" s="15"/>
      <c r="F358" s="15"/>
      <c r="G358" s="15"/>
      <c r="H358" s="15"/>
      <c r="I358" s="15"/>
      <c r="J358" s="14"/>
      <c r="K358" s="16" t="str">
        <f aca="true">IF(OR($A358="",$H358="Joined",$H358="Not interested"),"",IF($J358="",IF(TODAY()-$A358&gt;Lists!$L$2,"No follow-up set",""),IF($J358&lt;TODAY(),"Overdue",IF($J358=TODAY(),"Due today",""))))</f>
        <v/>
      </c>
      <c r="L358" s="14"/>
      <c r="M358" s="17"/>
      <c r="N358" s="18" t="str">
        <f aca="false">IF(OR($A358="",$L358=""),"",MAX(0,$L358-$A358))</f>
        <v/>
      </c>
      <c r="O358" s="19" t="str">
        <f aca="false">IF($A358="","",DATE(YEAR($A358),MONTH($A358),1))</f>
        <v/>
      </c>
      <c r="P358" s="15"/>
    </row>
    <row r="359" customFormat="false" ht="15" hidden="false" customHeight="false" outlineLevel="0" collapsed="false">
      <c r="A359" s="14"/>
      <c r="B359" s="15"/>
      <c r="C359" s="15"/>
      <c r="D359" s="15"/>
      <c r="E359" s="15"/>
      <c r="F359" s="15"/>
      <c r="G359" s="15"/>
      <c r="H359" s="15"/>
      <c r="I359" s="15"/>
      <c r="J359" s="14"/>
      <c r="K359" s="16" t="str">
        <f aca="true">IF(OR($A359="",$H359="Joined",$H359="Not interested"),"",IF($J359="",IF(TODAY()-$A359&gt;Lists!$L$2,"No follow-up set",""),IF($J359&lt;TODAY(),"Overdue",IF($J359=TODAY(),"Due today",""))))</f>
        <v/>
      </c>
      <c r="L359" s="14"/>
      <c r="M359" s="17"/>
      <c r="N359" s="18" t="str">
        <f aca="false">IF(OR($A359="",$L359=""),"",MAX(0,$L359-$A359))</f>
        <v/>
      </c>
      <c r="O359" s="19" t="str">
        <f aca="false">IF($A359="","",DATE(YEAR($A359),MONTH($A359),1))</f>
        <v/>
      </c>
      <c r="P359" s="15"/>
    </row>
    <row r="360" customFormat="false" ht="15" hidden="false" customHeight="false" outlineLevel="0" collapsed="false">
      <c r="A360" s="14"/>
      <c r="B360" s="15"/>
      <c r="C360" s="15"/>
      <c r="D360" s="15"/>
      <c r="E360" s="15"/>
      <c r="F360" s="15"/>
      <c r="G360" s="15"/>
      <c r="H360" s="15"/>
      <c r="I360" s="15"/>
      <c r="J360" s="14"/>
      <c r="K360" s="16" t="str">
        <f aca="true">IF(OR($A360="",$H360="Joined",$H360="Not interested"),"",IF($J360="",IF(TODAY()-$A360&gt;Lists!$L$2,"No follow-up set",""),IF($J360&lt;TODAY(),"Overdue",IF($J360=TODAY(),"Due today",""))))</f>
        <v/>
      </c>
      <c r="L360" s="14"/>
      <c r="M360" s="17"/>
      <c r="N360" s="18" t="str">
        <f aca="false">IF(OR($A360="",$L360=""),"",MAX(0,$L360-$A360))</f>
        <v/>
      </c>
      <c r="O360" s="19" t="str">
        <f aca="false">IF($A360="","",DATE(YEAR($A360),MONTH($A360),1))</f>
        <v/>
      </c>
      <c r="P360" s="15"/>
    </row>
    <row r="361" customFormat="false" ht="15" hidden="false" customHeight="false" outlineLevel="0" collapsed="false">
      <c r="A361" s="14"/>
      <c r="B361" s="15"/>
      <c r="C361" s="15"/>
      <c r="D361" s="15"/>
      <c r="E361" s="15"/>
      <c r="F361" s="15"/>
      <c r="G361" s="15"/>
      <c r="H361" s="15"/>
      <c r="I361" s="15"/>
      <c r="J361" s="14"/>
      <c r="K361" s="16" t="str">
        <f aca="true">IF(OR($A361="",$H361="Joined",$H361="Not interested"),"",IF($J361="",IF(TODAY()-$A361&gt;Lists!$L$2,"No follow-up set",""),IF($J361&lt;TODAY(),"Overdue",IF($J361=TODAY(),"Due today",""))))</f>
        <v/>
      </c>
      <c r="L361" s="14"/>
      <c r="M361" s="17"/>
      <c r="N361" s="18" t="str">
        <f aca="false">IF(OR($A361="",$L361=""),"",MAX(0,$L361-$A361))</f>
        <v/>
      </c>
      <c r="O361" s="19" t="str">
        <f aca="false">IF($A361="","",DATE(YEAR($A361),MONTH($A361),1))</f>
        <v/>
      </c>
      <c r="P361" s="15"/>
    </row>
    <row r="362" customFormat="false" ht="15" hidden="false" customHeight="false" outlineLevel="0" collapsed="false">
      <c r="A362" s="14"/>
      <c r="B362" s="15"/>
      <c r="C362" s="15"/>
      <c r="D362" s="15"/>
      <c r="E362" s="15"/>
      <c r="F362" s="15"/>
      <c r="G362" s="15"/>
      <c r="H362" s="15"/>
      <c r="I362" s="15"/>
      <c r="J362" s="14"/>
      <c r="K362" s="16" t="str">
        <f aca="true">IF(OR($A362="",$H362="Joined",$H362="Not interested"),"",IF($J362="",IF(TODAY()-$A362&gt;Lists!$L$2,"No follow-up set",""),IF($J362&lt;TODAY(),"Overdue",IF($J362=TODAY(),"Due today",""))))</f>
        <v/>
      </c>
      <c r="L362" s="14"/>
      <c r="M362" s="17"/>
      <c r="N362" s="18" t="str">
        <f aca="false">IF(OR($A362="",$L362=""),"",MAX(0,$L362-$A362))</f>
        <v/>
      </c>
      <c r="O362" s="19" t="str">
        <f aca="false">IF($A362="","",DATE(YEAR($A362),MONTH($A362),1))</f>
        <v/>
      </c>
      <c r="P362" s="15"/>
    </row>
    <row r="363" customFormat="false" ht="15" hidden="false" customHeight="false" outlineLevel="0" collapsed="false">
      <c r="A363" s="14"/>
      <c r="B363" s="15"/>
      <c r="C363" s="15"/>
      <c r="D363" s="15"/>
      <c r="E363" s="15"/>
      <c r="F363" s="15"/>
      <c r="G363" s="15"/>
      <c r="H363" s="15"/>
      <c r="I363" s="15"/>
      <c r="J363" s="14"/>
      <c r="K363" s="16" t="str">
        <f aca="true">IF(OR($A363="",$H363="Joined",$H363="Not interested"),"",IF($J363="",IF(TODAY()-$A363&gt;Lists!$L$2,"No follow-up set",""),IF($J363&lt;TODAY(),"Overdue",IF($J363=TODAY(),"Due today",""))))</f>
        <v/>
      </c>
      <c r="L363" s="14"/>
      <c r="M363" s="17"/>
      <c r="N363" s="18" t="str">
        <f aca="false">IF(OR($A363="",$L363=""),"",MAX(0,$L363-$A363))</f>
        <v/>
      </c>
      <c r="O363" s="19" t="str">
        <f aca="false">IF($A363="","",DATE(YEAR($A363),MONTH($A363),1))</f>
        <v/>
      </c>
      <c r="P363" s="15"/>
    </row>
    <row r="364" customFormat="false" ht="15" hidden="false" customHeight="false" outlineLevel="0" collapsed="false">
      <c r="A364" s="14"/>
      <c r="B364" s="15"/>
      <c r="C364" s="15"/>
      <c r="D364" s="15"/>
      <c r="E364" s="15"/>
      <c r="F364" s="15"/>
      <c r="G364" s="15"/>
      <c r="H364" s="15"/>
      <c r="I364" s="15"/>
      <c r="J364" s="14"/>
      <c r="K364" s="16" t="str">
        <f aca="true">IF(OR($A364="",$H364="Joined",$H364="Not interested"),"",IF($J364="",IF(TODAY()-$A364&gt;Lists!$L$2,"No follow-up set",""),IF($J364&lt;TODAY(),"Overdue",IF($J364=TODAY(),"Due today",""))))</f>
        <v/>
      </c>
      <c r="L364" s="14"/>
      <c r="M364" s="17"/>
      <c r="N364" s="18" t="str">
        <f aca="false">IF(OR($A364="",$L364=""),"",MAX(0,$L364-$A364))</f>
        <v/>
      </c>
      <c r="O364" s="19" t="str">
        <f aca="false">IF($A364="","",DATE(YEAR($A364),MONTH($A364),1))</f>
        <v/>
      </c>
      <c r="P364" s="15"/>
    </row>
    <row r="365" customFormat="false" ht="15" hidden="false" customHeight="false" outlineLevel="0" collapsed="false">
      <c r="A365" s="14"/>
      <c r="B365" s="15"/>
      <c r="C365" s="15"/>
      <c r="D365" s="15"/>
      <c r="E365" s="15"/>
      <c r="F365" s="15"/>
      <c r="G365" s="15"/>
      <c r="H365" s="15"/>
      <c r="I365" s="15"/>
      <c r="J365" s="14"/>
      <c r="K365" s="16" t="str">
        <f aca="true">IF(OR($A365="",$H365="Joined",$H365="Not interested"),"",IF($J365="",IF(TODAY()-$A365&gt;Lists!$L$2,"No follow-up set",""),IF($J365&lt;TODAY(),"Overdue",IF($J365=TODAY(),"Due today",""))))</f>
        <v/>
      </c>
      <c r="L365" s="14"/>
      <c r="M365" s="17"/>
      <c r="N365" s="18" t="str">
        <f aca="false">IF(OR($A365="",$L365=""),"",MAX(0,$L365-$A365))</f>
        <v/>
      </c>
      <c r="O365" s="19" t="str">
        <f aca="false">IF($A365="","",DATE(YEAR($A365),MONTH($A365),1))</f>
        <v/>
      </c>
      <c r="P365" s="15"/>
    </row>
    <row r="366" customFormat="false" ht="15" hidden="false" customHeight="false" outlineLevel="0" collapsed="false">
      <c r="A366" s="14"/>
      <c r="B366" s="15"/>
      <c r="C366" s="15"/>
      <c r="D366" s="15"/>
      <c r="E366" s="15"/>
      <c r="F366" s="15"/>
      <c r="G366" s="15"/>
      <c r="H366" s="15"/>
      <c r="I366" s="15"/>
      <c r="J366" s="14"/>
      <c r="K366" s="16" t="str">
        <f aca="true">IF(OR($A366="",$H366="Joined",$H366="Not interested"),"",IF($J366="",IF(TODAY()-$A366&gt;Lists!$L$2,"No follow-up set",""),IF($J366&lt;TODAY(),"Overdue",IF($J366=TODAY(),"Due today",""))))</f>
        <v/>
      </c>
      <c r="L366" s="14"/>
      <c r="M366" s="17"/>
      <c r="N366" s="18" t="str">
        <f aca="false">IF(OR($A366="",$L366=""),"",MAX(0,$L366-$A366))</f>
        <v/>
      </c>
      <c r="O366" s="19" t="str">
        <f aca="false">IF($A366="","",DATE(YEAR($A366),MONTH($A366),1))</f>
        <v/>
      </c>
      <c r="P366" s="15"/>
    </row>
    <row r="367" customFormat="false" ht="15" hidden="false" customHeight="false" outlineLevel="0" collapsed="false">
      <c r="A367" s="14"/>
      <c r="B367" s="15"/>
      <c r="C367" s="15"/>
      <c r="D367" s="15"/>
      <c r="E367" s="15"/>
      <c r="F367" s="15"/>
      <c r="G367" s="15"/>
      <c r="H367" s="15"/>
      <c r="I367" s="15"/>
      <c r="J367" s="14"/>
      <c r="K367" s="16" t="str">
        <f aca="true">IF(OR($A367="",$H367="Joined",$H367="Not interested"),"",IF($J367="",IF(TODAY()-$A367&gt;Lists!$L$2,"No follow-up set",""),IF($J367&lt;TODAY(),"Overdue",IF($J367=TODAY(),"Due today",""))))</f>
        <v/>
      </c>
      <c r="L367" s="14"/>
      <c r="M367" s="17"/>
      <c r="N367" s="18" t="str">
        <f aca="false">IF(OR($A367="",$L367=""),"",MAX(0,$L367-$A367))</f>
        <v/>
      </c>
      <c r="O367" s="19" t="str">
        <f aca="false">IF($A367="","",DATE(YEAR($A367),MONTH($A367),1))</f>
        <v/>
      </c>
      <c r="P367" s="15"/>
    </row>
    <row r="368" customFormat="false" ht="15" hidden="false" customHeight="false" outlineLevel="0" collapsed="false">
      <c r="A368" s="14"/>
      <c r="B368" s="15"/>
      <c r="C368" s="15"/>
      <c r="D368" s="15"/>
      <c r="E368" s="15"/>
      <c r="F368" s="15"/>
      <c r="G368" s="15"/>
      <c r="H368" s="15"/>
      <c r="I368" s="15"/>
      <c r="J368" s="14"/>
      <c r="K368" s="16" t="str">
        <f aca="true">IF(OR($A368="",$H368="Joined",$H368="Not interested"),"",IF($J368="",IF(TODAY()-$A368&gt;Lists!$L$2,"No follow-up set",""),IF($J368&lt;TODAY(),"Overdue",IF($J368=TODAY(),"Due today",""))))</f>
        <v/>
      </c>
      <c r="L368" s="14"/>
      <c r="M368" s="17"/>
      <c r="N368" s="18" t="str">
        <f aca="false">IF(OR($A368="",$L368=""),"",MAX(0,$L368-$A368))</f>
        <v/>
      </c>
      <c r="O368" s="19" t="str">
        <f aca="false">IF($A368="","",DATE(YEAR($A368),MONTH($A368),1))</f>
        <v/>
      </c>
      <c r="P368" s="15"/>
    </row>
    <row r="369" customFormat="false" ht="15" hidden="false" customHeight="false" outlineLevel="0" collapsed="false">
      <c r="A369" s="14"/>
      <c r="B369" s="15"/>
      <c r="C369" s="15"/>
      <c r="D369" s="15"/>
      <c r="E369" s="15"/>
      <c r="F369" s="15"/>
      <c r="G369" s="15"/>
      <c r="H369" s="15"/>
      <c r="I369" s="15"/>
      <c r="J369" s="14"/>
      <c r="K369" s="16" t="str">
        <f aca="true">IF(OR($A369="",$H369="Joined",$H369="Not interested"),"",IF($J369="",IF(TODAY()-$A369&gt;Lists!$L$2,"No follow-up set",""),IF($J369&lt;TODAY(),"Overdue",IF($J369=TODAY(),"Due today",""))))</f>
        <v/>
      </c>
      <c r="L369" s="14"/>
      <c r="M369" s="17"/>
      <c r="N369" s="18" t="str">
        <f aca="false">IF(OR($A369="",$L369=""),"",MAX(0,$L369-$A369))</f>
        <v/>
      </c>
      <c r="O369" s="19" t="str">
        <f aca="false">IF($A369="","",DATE(YEAR($A369),MONTH($A369),1))</f>
        <v/>
      </c>
      <c r="P369" s="15"/>
    </row>
    <row r="370" customFormat="false" ht="15" hidden="false" customHeight="false" outlineLevel="0" collapsed="false">
      <c r="A370" s="14"/>
      <c r="B370" s="15"/>
      <c r="C370" s="15"/>
      <c r="D370" s="15"/>
      <c r="E370" s="15"/>
      <c r="F370" s="15"/>
      <c r="G370" s="15"/>
      <c r="H370" s="15"/>
      <c r="I370" s="15"/>
      <c r="J370" s="14"/>
      <c r="K370" s="16" t="str">
        <f aca="true">IF(OR($A370="",$H370="Joined",$H370="Not interested"),"",IF($J370="",IF(TODAY()-$A370&gt;Lists!$L$2,"No follow-up set",""),IF($J370&lt;TODAY(),"Overdue",IF($J370=TODAY(),"Due today",""))))</f>
        <v/>
      </c>
      <c r="L370" s="14"/>
      <c r="M370" s="17"/>
      <c r="N370" s="18" t="str">
        <f aca="false">IF(OR($A370="",$L370=""),"",MAX(0,$L370-$A370))</f>
        <v/>
      </c>
      <c r="O370" s="19" t="str">
        <f aca="false">IF($A370="","",DATE(YEAR($A370),MONTH($A370),1))</f>
        <v/>
      </c>
      <c r="P370" s="15"/>
    </row>
    <row r="371" customFormat="false" ht="15" hidden="false" customHeight="false" outlineLevel="0" collapsed="false">
      <c r="A371" s="14"/>
      <c r="B371" s="15"/>
      <c r="C371" s="15"/>
      <c r="D371" s="15"/>
      <c r="E371" s="15"/>
      <c r="F371" s="15"/>
      <c r="G371" s="15"/>
      <c r="H371" s="15"/>
      <c r="I371" s="15"/>
      <c r="J371" s="14"/>
      <c r="K371" s="16" t="str">
        <f aca="true">IF(OR($A371="",$H371="Joined",$H371="Not interested"),"",IF($J371="",IF(TODAY()-$A371&gt;Lists!$L$2,"No follow-up set",""),IF($J371&lt;TODAY(),"Overdue",IF($J371=TODAY(),"Due today",""))))</f>
        <v/>
      </c>
      <c r="L371" s="14"/>
      <c r="M371" s="17"/>
      <c r="N371" s="18" t="str">
        <f aca="false">IF(OR($A371="",$L371=""),"",MAX(0,$L371-$A371))</f>
        <v/>
      </c>
      <c r="O371" s="19" t="str">
        <f aca="false">IF($A371="","",DATE(YEAR($A371),MONTH($A371),1))</f>
        <v/>
      </c>
      <c r="P371" s="15"/>
    </row>
    <row r="372" customFormat="false" ht="15" hidden="false" customHeight="false" outlineLevel="0" collapsed="false">
      <c r="A372" s="14"/>
      <c r="B372" s="15"/>
      <c r="C372" s="15"/>
      <c r="D372" s="15"/>
      <c r="E372" s="15"/>
      <c r="F372" s="15"/>
      <c r="G372" s="15"/>
      <c r="H372" s="15"/>
      <c r="I372" s="15"/>
      <c r="J372" s="14"/>
      <c r="K372" s="16" t="str">
        <f aca="true">IF(OR($A372="",$H372="Joined",$H372="Not interested"),"",IF($J372="",IF(TODAY()-$A372&gt;Lists!$L$2,"No follow-up set",""),IF($J372&lt;TODAY(),"Overdue",IF($J372=TODAY(),"Due today",""))))</f>
        <v/>
      </c>
      <c r="L372" s="14"/>
      <c r="M372" s="17"/>
      <c r="N372" s="18" t="str">
        <f aca="false">IF(OR($A372="",$L372=""),"",MAX(0,$L372-$A372))</f>
        <v/>
      </c>
      <c r="O372" s="19" t="str">
        <f aca="false">IF($A372="","",DATE(YEAR($A372),MONTH($A372),1))</f>
        <v/>
      </c>
      <c r="P372" s="15"/>
    </row>
    <row r="373" customFormat="false" ht="15" hidden="false" customHeight="false" outlineLevel="0" collapsed="false">
      <c r="A373" s="14"/>
      <c r="B373" s="15"/>
      <c r="C373" s="15"/>
      <c r="D373" s="15"/>
      <c r="E373" s="15"/>
      <c r="F373" s="15"/>
      <c r="G373" s="15"/>
      <c r="H373" s="15"/>
      <c r="I373" s="15"/>
      <c r="J373" s="14"/>
      <c r="K373" s="16" t="str">
        <f aca="true">IF(OR($A373="",$H373="Joined",$H373="Not interested"),"",IF($J373="",IF(TODAY()-$A373&gt;Lists!$L$2,"No follow-up set",""),IF($J373&lt;TODAY(),"Overdue",IF($J373=TODAY(),"Due today",""))))</f>
        <v/>
      </c>
      <c r="L373" s="14"/>
      <c r="M373" s="17"/>
      <c r="N373" s="18" t="str">
        <f aca="false">IF(OR($A373="",$L373=""),"",MAX(0,$L373-$A373))</f>
        <v/>
      </c>
      <c r="O373" s="19" t="str">
        <f aca="false">IF($A373="","",DATE(YEAR($A373),MONTH($A373),1))</f>
        <v/>
      </c>
      <c r="P373" s="15"/>
    </row>
    <row r="374" customFormat="false" ht="15" hidden="false" customHeight="false" outlineLevel="0" collapsed="false">
      <c r="A374" s="14"/>
      <c r="B374" s="15"/>
      <c r="C374" s="15"/>
      <c r="D374" s="15"/>
      <c r="E374" s="15"/>
      <c r="F374" s="15"/>
      <c r="G374" s="15"/>
      <c r="H374" s="15"/>
      <c r="I374" s="15"/>
      <c r="J374" s="14"/>
      <c r="K374" s="16" t="str">
        <f aca="true">IF(OR($A374="",$H374="Joined",$H374="Not interested"),"",IF($J374="",IF(TODAY()-$A374&gt;Lists!$L$2,"No follow-up set",""),IF($J374&lt;TODAY(),"Overdue",IF($J374=TODAY(),"Due today",""))))</f>
        <v/>
      </c>
      <c r="L374" s="14"/>
      <c r="M374" s="17"/>
      <c r="N374" s="18" t="str">
        <f aca="false">IF(OR($A374="",$L374=""),"",MAX(0,$L374-$A374))</f>
        <v/>
      </c>
      <c r="O374" s="19" t="str">
        <f aca="false">IF($A374="","",DATE(YEAR($A374),MONTH($A374),1))</f>
        <v/>
      </c>
      <c r="P374" s="15"/>
    </row>
    <row r="375" customFormat="false" ht="15" hidden="false" customHeight="false" outlineLevel="0" collapsed="false">
      <c r="A375" s="14"/>
      <c r="B375" s="15"/>
      <c r="C375" s="15"/>
      <c r="D375" s="15"/>
      <c r="E375" s="15"/>
      <c r="F375" s="15"/>
      <c r="G375" s="15"/>
      <c r="H375" s="15"/>
      <c r="I375" s="15"/>
      <c r="J375" s="14"/>
      <c r="K375" s="16" t="str">
        <f aca="true">IF(OR($A375="",$H375="Joined",$H375="Not interested"),"",IF($J375="",IF(TODAY()-$A375&gt;Lists!$L$2,"No follow-up set",""),IF($J375&lt;TODAY(),"Overdue",IF($J375=TODAY(),"Due today",""))))</f>
        <v/>
      </c>
      <c r="L375" s="14"/>
      <c r="M375" s="17"/>
      <c r="N375" s="18" t="str">
        <f aca="false">IF(OR($A375="",$L375=""),"",MAX(0,$L375-$A375))</f>
        <v/>
      </c>
      <c r="O375" s="19" t="str">
        <f aca="false">IF($A375="","",DATE(YEAR($A375),MONTH($A375),1))</f>
        <v/>
      </c>
      <c r="P375" s="15"/>
    </row>
    <row r="376" customFormat="false" ht="15" hidden="false" customHeight="false" outlineLevel="0" collapsed="false">
      <c r="A376" s="14"/>
      <c r="B376" s="15"/>
      <c r="C376" s="15"/>
      <c r="D376" s="15"/>
      <c r="E376" s="15"/>
      <c r="F376" s="15"/>
      <c r="G376" s="15"/>
      <c r="H376" s="15"/>
      <c r="I376" s="15"/>
      <c r="J376" s="14"/>
      <c r="K376" s="16" t="str">
        <f aca="true">IF(OR($A376="",$H376="Joined",$H376="Not interested"),"",IF($J376="",IF(TODAY()-$A376&gt;Lists!$L$2,"No follow-up set",""),IF($J376&lt;TODAY(),"Overdue",IF($J376=TODAY(),"Due today",""))))</f>
        <v/>
      </c>
      <c r="L376" s="14"/>
      <c r="M376" s="17"/>
      <c r="N376" s="18" t="str">
        <f aca="false">IF(OR($A376="",$L376=""),"",MAX(0,$L376-$A376))</f>
        <v/>
      </c>
      <c r="O376" s="19" t="str">
        <f aca="false">IF($A376="","",DATE(YEAR($A376),MONTH($A376),1))</f>
        <v/>
      </c>
      <c r="P376" s="15"/>
    </row>
    <row r="377" customFormat="false" ht="15" hidden="false" customHeight="false" outlineLevel="0" collapsed="false">
      <c r="A377" s="14"/>
      <c r="B377" s="15"/>
      <c r="C377" s="15"/>
      <c r="D377" s="15"/>
      <c r="E377" s="15"/>
      <c r="F377" s="15"/>
      <c r="G377" s="15"/>
      <c r="H377" s="15"/>
      <c r="I377" s="15"/>
      <c r="J377" s="14"/>
      <c r="K377" s="16" t="str">
        <f aca="true">IF(OR($A377="",$H377="Joined",$H377="Not interested"),"",IF($J377="",IF(TODAY()-$A377&gt;Lists!$L$2,"No follow-up set",""),IF($J377&lt;TODAY(),"Overdue",IF($J377=TODAY(),"Due today",""))))</f>
        <v/>
      </c>
      <c r="L377" s="14"/>
      <c r="M377" s="17"/>
      <c r="N377" s="18" t="str">
        <f aca="false">IF(OR($A377="",$L377=""),"",MAX(0,$L377-$A377))</f>
        <v/>
      </c>
      <c r="O377" s="19" t="str">
        <f aca="false">IF($A377="","",DATE(YEAR($A377),MONTH($A377),1))</f>
        <v/>
      </c>
      <c r="P377" s="15"/>
    </row>
    <row r="378" customFormat="false" ht="15" hidden="false" customHeight="false" outlineLevel="0" collapsed="false">
      <c r="A378" s="14"/>
      <c r="B378" s="15"/>
      <c r="C378" s="15"/>
      <c r="D378" s="15"/>
      <c r="E378" s="15"/>
      <c r="F378" s="15"/>
      <c r="G378" s="15"/>
      <c r="H378" s="15"/>
      <c r="I378" s="15"/>
      <c r="J378" s="14"/>
      <c r="K378" s="16" t="str">
        <f aca="true">IF(OR($A378="",$H378="Joined",$H378="Not interested"),"",IF($J378="",IF(TODAY()-$A378&gt;Lists!$L$2,"No follow-up set",""),IF($J378&lt;TODAY(),"Overdue",IF($J378=TODAY(),"Due today",""))))</f>
        <v/>
      </c>
      <c r="L378" s="14"/>
      <c r="M378" s="17"/>
      <c r="N378" s="18" t="str">
        <f aca="false">IF(OR($A378="",$L378=""),"",MAX(0,$L378-$A378))</f>
        <v/>
      </c>
      <c r="O378" s="19" t="str">
        <f aca="false">IF($A378="","",DATE(YEAR($A378),MONTH($A378),1))</f>
        <v/>
      </c>
      <c r="P378" s="15"/>
    </row>
    <row r="379" customFormat="false" ht="15" hidden="false" customHeight="false" outlineLevel="0" collapsed="false">
      <c r="A379" s="14"/>
      <c r="B379" s="15"/>
      <c r="C379" s="15"/>
      <c r="D379" s="15"/>
      <c r="E379" s="15"/>
      <c r="F379" s="15"/>
      <c r="G379" s="15"/>
      <c r="H379" s="15"/>
      <c r="I379" s="15"/>
      <c r="J379" s="14"/>
      <c r="K379" s="16" t="str">
        <f aca="true">IF(OR($A379="",$H379="Joined",$H379="Not interested"),"",IF($J379="",IF(TODAY()-$A379&gt;Lists!$L$2,"No follow-up set",""),IF($J379&lt;TODAY(),"Overdue",IF($J379=TODAY(),"Due today",""))))</f>
        <v/>
      </c>
      <c r="L379" s="14"/>
      <c r="M379" s="17"/>
      <c r="N379" s="18" t="str">
        <f aca="false">IF(OR($A379="",$L379=""),"",MAX(0,$L379-$A379))</f>
        <v/>
      </c>
      <c r="O379" s="19" t="str">
        <f aca="false">IF($A379="","",DATE(YEAR($A379),MONTH($A379),1))</f>
        <v/>
      </c>
      <c r="P379" s="15"/>
    </row>
    <row r="380" customFormat="false" ht="15" hidden="false" customHeight="false" outlineLevel="0" collapsed="false">
      <c r="A380" s="14"/>
      <c r="B380" s="15"/>
      <c r="C380" s="15"/>
      <c r="D380" s="15"/>
      <c r="E380" s="15"/>
      <c r="F380" s="15"/>
      <c r="G380" s="15"/>
      <c r="H380" s="15"/>
      <c r="I380" s="15"/>
      <c r="J380" s="14"/>
      <c r="K380" s="16" t="str">
        <f aca="true">IF(OR($A380="",$H380="Joined",$H380="Not interested"),"",IF($J380="",IF(TODAY()-$A380&gt;Lists!$L$2,"No follow-up set",""),IF($J380&lt;TODAY(),"Overdue",IF($J380=TODAY(),"Due today",""))))</f>
        <v/>
      </c>
      <c r="L380" s="14"/>
      <c r="M380" s="17"/>
      <c r="N380" s="18" t="str">
        <f aca="false">IF(OR($A380="",$L380=""),"",MAX(0,$L380-$A380))</f>
        <v/>
      </c>
      <c r="O380" s="19" t="str">
        <f aca="false">IF($A380="","",DATE(YEAR($A380),MONTH($A380),1))</f>
        <v/>
      </c>
      <c r="P380" s="15"/>
    </row>
    <row r="381" customFormat="false" ht="15" hidden="false" customHeight="false" outlineLevel="0" collapsed="false">
      <c r="A381" s="14"/>
      <c r="B381" s="15"/>
      <c r="C381" s="15"/>
      <c r="D381" s="15"/>
      <c r="E381" s="15"/>
      <c r="F381" s="15"/>
      <c r="G381" s="15"/>
      <c r="H381" s="15"/>
      <c r="I381" s="15"/>
      <c r="J381" s="14"/>
      <c r="K381" s="16" t="str">
        <f aca="true">IF(OR($A381="",$H381="Joined",$H381="Not interested"),"",IF($J381="",IF(TODAY()-$A381&gt;Lists!$L$2,"No follow-up set",""),IF($J381&lt;TODAY(),"Overdue",IF($J381=TODAY(),"Due today",""))))</f>
        <v/>
      </c>
      <c r="L381" s="14"/>
      <c r="M381" s="17"/>
      <c r="N381" s="18" t="str">
        <f aca="false">IF(OR($A381="",$L381=""),"",MAX(0,$L381-$A381))</f>
        <v/>
      </c>
      <c r="O381" s="19" t="str">
        <f aca="false">IF($A381="","",DATE(YEAR($A381),MONTH($A381),1))</f>
        <v/>
      </c>
      <c r="P381" s="15"/>
    </row>
    <row r="382" customFormat="false" ht="15" hidden="false" customHeight="false" outlineLevel="0" collapsed="false">
      <c r="A382" s="14"/>
      <c r="B382" s="15"/>
      <c r="C382" s="15"/>
      <c r="D382" s="15"/>
      <c r="E382" s="15"/>
      <c r="F382" s="15"/>
      <c r="G382" s="15"/>
      <c r="H382" s="15"/>
      <c r="I382" s="15"/>
      <c r="J382" s="14"/>
      <c r="K382" s="16" t="str">
        <f aca="true">IF(OR($A382="",$H382="Joined",$H382="Not interested"),"",IF($J382="",IF(TODAY()-$A382&gt;Lists!$L$2,"No follow-up set",""),IF($J382&lt;TODAY(),"Overdue",IF($J382=TODAY(),"Due today",""))))</f>
        <v/>
      </c>
      <c r="L382" s="14"/>
      <c r="M382" s="17"/>
      <c r="N382" s="18" t="str">
        <f aca="false">IF(OR($A382="",$L382=""),"",MAX(0,$L382-$A382))</f>
        <v/>
      </c>
      <c r="O382" s="19" t="str">
        <f aca="false">IF($A382="","",DATE(YEAR($A382),MONTH($A382),1))</f>
        <v/>
      </c>
      <c r="P382" s="15"/>
    </row>
    <row r="383" customFormat="false" ht="15" hidden="false" customHeight="false" outlineLevel="0" collapsed="false">
      <c r="A383" s="14"/>
      <c r="B383" s="15"/>
      <c r="C383" s="15"/>
      <c r="D383" s="15"/>
      <c r="E383" s="15"/>
      <c r="F383" s="15"/>
      <c r="G383" s="15"/>
      <c r="H383" s="15"/>
      <c r="I383" s="15"/>
      <c r="J383" s="14"/>
      <c r="K383" s="16" t="str">
        <f aca="true">IF(OR($A383="",$H383="Joined",$H383="Not interested"),"",IF($J383="",IF(TODAY()-$A383&gt;Lists!$L$2,"No follow-up set",""),IF($J383&lt;TODAY(),"Overdue",IF($J383=TODAY(),"Due today",""))))</f>
        <v/>
      </c>
      <c r="L383" s="14"/>
      <c r="M383" s="17"/>
      <c r="N383" s="18" t="str">
        <f aca="false">IF(OR($A383="",$L383=""),"",MAX(0,$L383-$A383))</f>
        <v/>
      </c>
      <c r="O383" s="19" t="str">
        <f aca="false">IF($A383="","",DATE(YEAR($A383),MONTH($A383),1))</f>
        <v/>
      </c>
      <c r="P383" s="15"/>
    </row>
    <row r="384" customFormat="false" ht="15" hidden="false" customHeight="false" outlineLevel="0" collapsed="false">
      <c r="A384" s="14"/>
      <c r="B384" s="15"/>
      <c r="C384" s="15"/>
      <c r="D384" s="15"/>
      <c r="E384" s="15"/>
      <c r="F384" s="15"/>
      <c r="G384" s="15"/>
      <c r="H384" s="15"/>
      <c r="I384" s="15"/>
      <c r="J384" s="14"/>
      <c r="K384" s="16" t="str">
        <f aca="true">IF(OR($A384="",$H384="Joined",$H384="Not interested"),"",IF($J384="",IF(TODAY()-$A384&gt;Lists!$L$2,"No follow-up set",""),IF($J384&lt;TODAY(),"Overdue",IF($J384=TODAY(),"Due today",""))))</f>
        <v/>
      </c>
      <c r="L384" s="14"/>
      <c r="M384" s="17"/>
      <c r="N384" s="18" t="str">
        <f aca="false">IF(OR($A384="",$L384=""),"",MAX(0,$L384-$A384))</f>
        <v/>
      </c>
      <c r="O384" s="19" t="str">
        <f aca="false">IF($A384="","",DATE(YEAR($A384),MONTH($A384),1))</f>
        <v/>
      </c>
      <c r="P384" s="15"/>
    </row>
    <row r="385" customFormat="false" ht="15" hidden="false" customHeight="false" outlineLevel="0" collapsed="false">
      <c r="A385" s="14"/>
      <c r="B385" s="15"/>
      <c r="C385" s="15"/>
      <c r="D385" s="15"/>
      <c r="E385" s="15"/>
      <c r="F385" s="15"/>
      <c r="G385" s="15"/>
      <c r="H385" s="15"/>
      <c r="I385" s="15"/>
      <c r="J385" s="14"/>
      <c r="K385" s="16" t="str">
        <f aca="true">IF(OR($A385="",$H385="Joined",$H385="Not interested"),"",IF($J385="",IF(TODAY()-$A385&gt;Lists!$L$2,"No follow-up set",""),IF($J385&lt;TODAY(),"Overdue",IF($J385=TODAY(),"Due today",""))))</f>
        <v/>
      </c>
      <c r="L385" s="14"/>
      <c r="M385" s="17"/>
      <c r="N385" s="18" t="str">
        <f aca="false">IF(OR($A385="",$L385=""),"",MAX(0,$L385-$A385))</f>
        <v/>
      </c>
      <c r="O385" s="19" t="str">
        <f aca="false">IF($A385="","",DATE(YEAR($A385),MONTH($A385),1))</f>
        <v/>
      </c>
      <c r="P385" s="15"/>
    </row>
    <row r="386" customFormat="false" ht="15" hidden="false" customHeight="false" outlineLevel="0" collapsed="false">
      <c r="A386" s="14"/>
      <c r="B386" s="15"/>
      <c r="C386" s="15"/>
      <c r="D386" s="15"/>
      <c r="E386" s="15"/>
      <c r="F386" s="15"/>
      <c r="G386" s="15"/>
      <c r="H386" s="15"/>
      <c r="I386" s="15"/>
      <c r="J386" s="14"/>
      <c r="K386" s="16" t="str">
        <f aca="true">IF(OR($A386="",$H386="Joined",$H386="Not interested"),"",IF($J386="",IF(TODAY()-$A386&gt;Lists!$L$2,"No follow-up set",""),IF($J386&lt;TODAY(),"Overdue",IF($J386=TODAY(),"Due today",""))))</f>
        <v/>
      </c>
      <c r="L386" s="14"/>
      <c r="M386" s="17"/>
      <c r="N386" s="18" t="str">
        <f aca="false">IF(OR($A386="",$L386=""),"",MAX(0,$L386-$A386))</f>
        <v/>
      </c>
      <c r="O386" s="19" t="str">
        <f aca="false">IF($A386="","",DATE(YEAR($A386),MONTH($A386),1))</f>
        <v/>
      </c>
      <c r="P386" s="15"/>
    </row>
    <row r="387" customFormat="false" ht="15" hidden="false" customHeight="false" outlineLevel="0" collapsed="false">
      <c r="A387" s="14"/>
      <c r="B387" s="15"/>
      <c r="C387" s="15"/>
      <c r="D387" s="15"/>
      <c r="E387" s="15"/>
      <c r="F387" s="15"/>
      <c r="G387" s="15"/>
      <c r="H387" s="15"/>
      <c r="I387" s="15"/>
      <c r="J387" s="14"/>
      <c r="K387" s="16" t="str">
        <f aca="true">IF(OR($A387="",$H387="Joined",$H387="Not interested"),"",IF($J387="",IF(TODAY()-$A387&gt;Lists!$L$2,"No follow-up set",""),IF($J387&lt;TODAY(),"Overdue",IF($J387=TODAY(),"Due today",""))))</f>
        <v/>
      </c>
      <c r="L387" s="14"/>
      <c r="M387" s="17"/>
      <c r="N387" s="18" t="str">
        <f aca="false">IF(OR($A387="",$L387=""),"",MAX(0,$L387-$A387))</f>
        <v/>
      </c>
      <c r="O387" s="19" t="str">
        <f aca="false">IF($A387="","",DATE(YEAR($A387),MONTH($A387),1))</f>
        <v/>
      </c>
      <c r="P387" s="15"/>
    </row>
    <row r="388" customFormat="false" ht="15" hidden="false" customHeight="false" outlineLevel="0" collapsed="false">
      <c r="A388" s="14"/>
      <c r="B388" s="15"/>
      <c r="C388" s="15"/>
      <c r="D388" s="15"/>
      <c r="E388" s="15"/>
      <c r="F388" s="15"/>
      <c r="G388" s="15"/>
      <c r="H388" s="15"/>
      <c r="I388" s="15"/>
      <c r="J388" s="14"/>
      <c r="K388" s="16" t="str">
        <f aca="true">IF(OR($A388="",$H388="Joined",$H388="Not interested"),"",IF($J388="",IF(TODAY()-$A388&gt;Lists!$L$2,"No follow-up set",""),IF($J388&lt;TODAY(),"Overdue",IF($J388=TODAY(),"Due today",""))))</f>
        <v/>
      </c>
      <c r="L388" s="14"/>
      <c r="M388" s="17"/>
      <c r="N388" s="18" t="str">
        <f aca="false">IF(OR($A388="",$L388=""),"",MAX(0,$L388-$A388))</f>
        <v/>
      </c>
      <c r="O388" s="19" t="str">
        <f aca="false">IF($A388="","",DATE(YEAR($A388),MONTH($A388),1))</f>
        <v/>
      </c>
      <c r="P388" s="15"/>
    </row>
    <row r="389" customFormat="false" ht="15" hidden="false" customHeight="false" outlineLevel="0" collapsed="false">
      <c r="A389" s="14"/>
      <c r="B389" s="15"/>
      <c r="C389" s="15"/>
      <c r="D389" s="15"/>
      <c r="E389" s="15"/>
      <c r="F389" s="15"/>
      <c r="G389" s="15"/>
      <c r="H389" s="15"/>
      <c r="I389" s="15"/>
      <c r="J389" s="14"/>
      <c r="K389" s="16" t="str">
        <f aca="true">IF(OR($A389="",$H389="Joined",$H389="Not interested"),"",IF($J389="",IF(TODAY()-$A389&gt;Lists!$L$2,"No follow-up set",""),IF($J389&lt;TODAY(),"Overdue",IF($J389=TODAY(),"Due today",""))))</f>
        <v/>
      </c>
      <c r="L389" s="14"/>
      <c r="M389" s="17"/>
      <c r="N389" s="18" t="str">
        <f aca="false">IF(OR($A389="",$L389=""),"",MAX(0,$L389-$A389))</f>
        <v/>
      </c>
      <c r="O389" s="19" t="str">
        <f aca="false">IF($A389="","",DATE(YEAR($A389),MONTH($A389),1))</f>
        <v/>
      </c>
      <c r="P389" s="15"/>
    </row>
    <row r="390" customFormat="false" ht="15" hidden="false" customHeight="false" outlineLevel="0" collapsed="false">
      <c r="A390" s="14"/>
      <c r="B390" s="15"/>
      <c r="C390" s="15"/>
      <c r="D390" s="15"/>
      <c r="E390" s="15"/>
      <c r="F390" s="15"/>
      <c r="G390" s="15"/>
      <c r="H390" s="15"/>
      <c r="I390" s="15"/>
      <c r="J390" s="14"/>
      <c r="K390" s="16" t="str">
        <f aca="true">IF(OR($A390="",$H390="Joined",$H390="Not interested"),"",IF($J390="",IF(TODAY()-$A390&gt;Lists!$L$2,"No follow-up set",""),IF($J390&lt;TODAY(),"Overdue",IF($J390=TODAY(),"Due today",""))))</f>
        <v/>
      </c>
      <c r="L390" s="14"/>
      <c r="M390" s="17"/>
      <c r="N390" s="18" t="str">
        <f aca="false">IF(OR($A390="",$L390=""),"",MAX(0,$L390-$A390))</f>
        <v/>
      </c>
      <c r="O390" s="19" t="str">
        <f aca="false">IF($A390="","",DATE(YEAR($A390),MONTH($A390),1))</f>
        <v/>
      </c>
      <c r="P390" s="15"/>
    </row>
    <row r="391" customFormat="false" ht="15" hidden="false" customHeight="false" outlineLevel="0" collapsed="false">
      <c r="A391" s="14"/>
      <c r="B391" s="15"/>
      <c r="C391" s="15"/>
      <c r="D391" s="15"/>
      <c r="E391" s="15"/>
      <c r="F391" s="15"/>
      <c r="G391" s="15"/>
      <c r="H391" s="15"/>
      <c r="I391" s="15"/>
      <c r="J391" s="14"/>
      <c r="K391" s="16" t="str">
        <f aca="true">IF(OR($A391="",$H391="Joined",$H391="Not interested"),"",IF($J391="",IF(TODAY()-$A391&gt;Lists!$L$2,"No follow-up set",""),IF($J391&lt;TODAY(),"Overdue",IF($J391=TODAY(),"Due today",""))))</f>
        <v/>
      </c>
      <c r="L391" s="14"/>
      <c r="M391" s="17"/>
      <c r="N391" s="18" t="str">
        <f aca="false">IF(OR($A391="",$L391=""),"",MAX(0,$L391-$A391))</f>
        <v/>
      </c>
      <c r="O391" s="19" t="str">
        <f aca="false">IF($A391="","",DATE(YEAR($A391),MONTH($A391),1))</f>
        <v/>
      </c>
      <c r="P391" s="15"/>
    </row>
    <row r="392" customFormat="false" ht="15" hidden="false" customHeight="false" outlineLevel="0" collapsed="false">
      <c r="A392" s="14"/>
      <c r="B392" s="15"/>
      <c r="C392" s="15"/>
      <c r="D392" s="15"/>
      <c r="E392" s="15"/>
      <c r="F392" s="15"/>
      <c r="G392" s="15"/>
      <c r="H392" s="15"/>
      <c r="I392" s="15"/>
      <c r="J392" s="14"/>
      <c r="K392" s="16" t="str">
        <f aca="true">IF(OR($A392="",$H392="Joined",$H392="Not interested"),"",IF($J392="",IF(TODAY()-$A392&gt;Lists!$L$2,"No follow-up set",""),IF($J392&lt;TODAY(),"Overdue",IF($J392=TODAY(),"Due today",""))))</f>
        <v/>
      </c>
      <c r="L392" s="14"/>
      <c r="M392" s="17"/>
      <c r="N392" s="18" t="str">
        <f aca="false">IF(OR($A392="",$L392=""),"",MAX(0,$L392-$A392))</f>
        <v/>
      </c>
      <c r="O392" s="19" t="str">
        <f aca="false">IF($A392="","",DATE(YEAR($A392),MONTH($A392),1))</f>
        <v/>
      </c>
      <c r="P392" s="15"/>
    </row>
    <row r="393" customFormat="false" ht="15" hidden="false" customHeight="false" outlineLevel="0" collapsed="false">
      <c r="A393" s="14"/>
      <c r="B393" s="15"/>
      <c r="C393" s="15"/>
      <c r="D393" s="15"/>
      <c r="E393" s="15"/>
      <c r="F393" s="15"/>
      <c r="G393" s="15"/>
      <c r="H393" s="15"/>
      <c r="I393" s="15"/>
      <c r="J393" s="14"/>
      <c r="K393" s="16" t="str">
        <f aca="true">IF(OR($A393="",$H393="Joined",$H393="Not interested"),"",IF($J393="",IF(TODAY()-$A393&gt;Lists!$L$2,"No follow-up set",""),IF($J393&lt;TODAY(),"Overdue",IF($J393=TODAY(),"Due today",""))))</f>
        <v/>
      </c>
      <c r="L393" s="14"/>
      <c r="M393" s="17"/>
      <c r="N393" s="18" t="str">
        <f aca="false">IF(OR($A393="",$L393=""),"",MAX(0,$L393-$A393))</f>
        <v/>
      </c>
      <c r="O393" s="19" t="str">
        <f aca="false">IF($A393="","",DATE(YEAR($A393),MONTH($A393),1))</f>
        <v/>
      </c>
      <c r="P393" s="15"/>
    </row>
    <row r="394" customFormat="false" ht="15" hidden="false" customHeight="false" outlineLevel="0" collapsed="false">
      <c r="A394" s="14"/>
      <c r="B394" s="15"/>
      <c r="C394" s="15"/>
      <c r="D394" s="15"/>
      <c r="E394" s="15"/>
      <c r="F394" s="15"/>
      <c r="G394" s="15"/>
      <c r="H394" s="15"/>
      <c r="I394" s="15"/>
      <c r="J394" s="14"/>
      <c r="K394" s="16" t="str">
        <f aca="true">IF(OR($A394="",$H394="Joined",$H394="Not interested"),"",IF($J394="",IF(TODAY()-$A394&gt;Lists!$L$2,"No follow-up set",""),IF($J394&lt;TODAY(),"Overdue",IF($J394=TODAY(),"Due today",""))))</f>
        <v/>
      </c>
      <c r="L394" s="14"/>
      <c r="M394" s="17"/>
      <c r="N394" s="18" t="str">
        <f aca="false">IF(OR($A394="",$L394=""),"",MAX(0,$L394-$A394))</f>
        <v/>
      </c>
      <c r="O394" s="19" t="str">
        <f aca="false">IF($A394="","",DATE(YEAR($A394),MONTH($A394),1))</f>
        <v/>
      </c>
      <c r="P394" s="15"/>
    </row>
    <row r="395" customFormat="false" ht="15" hidden="false" customHeight="false" outlineLevel="0" collapsed="false">
      <c r="A395" s="14"/>
      <c r="B395" s="15"/>
      <c r="C395" s="15"/>
      <c r="D395" s="15"/>
      <c r="E395" s="15"/>
      <c r="F395" s="15"/>
      <c r="G395" s="15"/>
      <c r="H395" s="15"/>
      <c r="I395" s="15"/>
      <c r="J395" s="14"/>
      <c r="K395" s="16" t="str">
        <f aca="true">IF(OR($A395="",$H395="Joined",$H395="Not interested"),"",IF($J395="",IF(TODAY()-$A395&gt;Lists!$L$2,"No follow-up set",""),IF($J395&lt;TODAY(),"Overdue",IF($J395=TODAY(),"Due today",""))))</f>
        <v/>
      </c>
      <c r="L395" s="14"/>
      <c r="M395" s="17"/>
      <c r="N395" s="18" t="str">
        <f aca="false">IF(OR($A395="",$L395=""),"",MAX(0,$L395-$A395))</f>
        <v/>
      </c>
      <c r="O395" s="19" t="str">
        <f aca="false">IF($A395="","",DATE(YEAR($A395),MONTH($A395),1))</f>
        <v/>
      </c>
      <c r="P395" s="15"/>
    </row>
    <row r="396" customFormat="false" ht="15" hidden="false" customHeight="false" outlineLevel="0" collapsed="false">
      <c r="A396" s="14"/>
      <c r="B396" s="15"/>
      <c r="C396" s="15"/>
      <c r="D396" s="15"/>
      <c r="E396" s="15"/>
      <c r="F396" s="15"/>
      <c r="G396" s="15"/>
      <c r="H396" s="15"/>
      <c r="I396" s="15"/>
      <c r="J396" s="14"/>
      <c r="K396" s="16" t="str">
        <f aca="true">IF(OR($A396="",$H396="Joined",$H396="Not interested"),"",IF($J396="",IF(TODAY()-$A396&gt;Lists!$L$2,"No follow-up set",""),IF($J396&lt;TODAY(),"Overdue",IF($J396=TODAY(),"Due today",""))))</f>
        <v/>
      </c>
      <c r="L396" s="14"/>
      <c r="M396" s="17"/>
      <c r="N396" s="18" t="str">
        <f aca="false">IF(OR($A396="",$L396=""),"",MAX(0,$L396-$A396))</f>
        <v/>
      </c>
      <c r="O396" s="19" t="str">
        <f aca="false">IF($A396="","",DATE(YEAR($A396),MONTH($A396),1))</f>
        <v/>
      </c>
      <c r="P396" s="15"/>
    </row>
    <row r="397" customFormat="false" ht="15" hidden="false" customHeight="false" outlineLevel="0" collapsed="false">
      <c r="A397" s="14"/>
      <c r="B397" s="15"/>
      <c r="C397" s="15"/>
      <c r="D397" s="15"/>
      <c r="E397" s="15"/>
      <c r="F397" s="15"/>
      <c r="G397" s="15"/>
      <c r="H397" s="15"/>
      <c r="I397" s="15"/>
      <c r="J397" s="14"/>
      <c r="K397" s="16" t="str">
        <f aca="true">IF(OR($A397="",$H397="Joined",$H397="Not interested"),"",IF($J397="",IF(TODAY()-$A397&gt;Lists!$L$2,"No follow-up set",""),IF($J397&lt;TODAY(),"Overdue",IF($J397=TODAY(),"Due today",""))))</f>
        <v/>
      </c>
      <c r="L397" s="14"/>
      <c r="M397" s="17"/>
      <c r="N397" s="18" t="str">
        <f aca="false">IF(OR($A397="",$L397=""),"",MAX(0,$L397-$A397))</f>
        <v/>
      </c>
      <c r="O397" s="19" t="str">
        <f aca="false">IF($A397="","",DATE(YEAR($A397),MONTH($A397),1))</f>
        <v/>
      </c>
      <c r="P397" s="15"/>
    </row>
    <row r="398" customFormat="false" ht="15" hidden="false" customHeight="false" outlineLevel="0" collapsed="false">
      <c r="A398" s="14"/>
      <c r="B398" s="15"/>
      <c r="C398" s="15"/>
      <c r="D398" s="15"/>
      <c r="E398" s="15"/>
      <c r="F398" s="15"/>
      <c r="G398" s="15"/>
      <c r="H398" s="15"/>
      <c r="I398" s="15"/>
      <c r="J398" s="14"/>
      <c r="K398" s="16" t="str">
        <f aca="true">IF(OR($A398="",$H398="Joined",$H398="Not interested"),"",IF($J398="",IF(TODAY()-$A398&gt;Lists!$L$2,"No follow-up set",""),IF($J398&lt;TODAY(),"Overdue",IF($J398=TODAY(),"Due today",""))))</f>
        <v/>
      </c>
      <c r="L398" s="14"/>
      <c r="M398" s="17"/>
      <c r="N398" s="18" t="str">
        <f aca="false">IF(OR($A398="",$L398=""),"",MAX(0,$L398-$A398))</f>
        <v/>
      </c>
      <c r="O398" s="19" t="str">
        <f aca="false">IF($A398="","",DATE(YEAR($A398),MONTH($A398),1))</f>
        <v/>
      </c>
      <c r="P398" s="15"/>
    </row>
    <row r="399" customFormat="false" ht="15" hidden="false" customHeight="false" outlineLevel="0" collapsed="false">
      <c r="A399" s="14"/>
      <c r="B399" s="15"/>
      <c r="C399" s="15"/>
      <c r="D399" s="15"/>
      <c r="E399" s="15"/>
      <c r="F399" s="15"/>
      <c r="G399" s="15"/>
      <c r="H399" s="15"/>
      <c r="I399" s="15"/>
      <c r="J399" s="14"/>
      <c r="K399" s="16" t="str">
        <f aca="true">IF(OR($A399="",$H399="Joined",$H399="Not interested"),"",IF($J399="",IF(TODAY()-$A399&gt;Lists!$L$2,"No follow-up set",""),IF($J399&lt;TODAY(),"Overdue",IF($J399=TODAY(),"Due today",""))))</f>
        <v/>
      </c>
      <c r="L399" s="14"/>
      <c r="M399" s="17"/>
      <c r="N399" s="18" t="str">
        <f aca="false">IF(OR($A399="",$L399=""),"",MAX(0,$L399-$A399))</f>
        <v/>
      </c>
      <c r="O399" s="19" t="str">
        <f aca="false">IF($A399="","",DATE(YEAR($A399),MONTH($A399),1))</f>
        <v/>
      </c>
      <c r="P399" s="15"/>
    </row>
    <row r="400" customFormat="false" ht="15" hidden="false" customHeight="false" outlineLevel="0" collapsed="false">
      <c r="A400" s="14"/>
      <c r="B400" s="15"/>
      <c r="C400" s="15"/>
      <c r="D400" s="15"/>
      <c r="E400" s="15"/>
      <c r="F400" s="15"/>
      <c r="G400" s="15"/>
      <c r="H400" s="15"/>
      <c r="I400" s="15"/>
      <c r="J400" s="14"/>
      <c r="K400" s="16" t="str">
        <f aca="true">IF(OR($A400="",$H400="Joined",$H400="Not interested"),"",IF($J400="",IF(TODAY()-$A400&gt;Lists!$L$2,"No follow-up set",""),IF($J400&lt;TODAY(),"Overdue",IF($J400=TODAY(),"Due today",""))))</f>
        <v/>
      </c>
      <c r="L400" s="14"/>
      <c r="M400" s="17"/>
      <c r="N400" s="18" t="str">
        <f aca="false">IF(OR($A400="",$L400=""),"",MAX(0,$L400-$A400))</f>
        <v/>
      </c>
      <c r="O400" s="19" t="str">
        <f aca="false">IF($A400="","",DATE(YEAR($A400),MONTH($A400),1))</f>
        <v/>
      </c>
      <c r="P400" s="15"/>
    </row>
    <row r="401" customFormat="false" ht="15" hidden="false" customHeight="false" outlineLevel="0" collapsed="false">
      <c r="A401" s="14"/>
      <c r="B401" s="15"/>
      <c r="C401" s="15"/>
      <c r="D401" s="15"/>
      <c r="E401" s="15"/>
      <c r="F401" s="15"/>
      <c r="G401" s="15"/>
      <c r="H401" s="15"/>
      <c r="I401" s="15"/>
      <c r="J401" s="14"/>
      <c r="K401" s="16" t="str">
        <f aca="true">IF(OR($A401="",$H401="Joined",$H401="Not interested"),"",IF($J401="",IF(TODAY()-$A401&gt;Lists!$L$2,"No follow-up set",""),IF($J401&lt;TODAY(),"Overdue",IF($J401=TODAY(),"Due today",""))))</f>
        <v/>
      </c>
      <c r="L401" s="14"/>
      <c r="M401" s="17"/>
      <c r="N401" s="18" t="str">
        <f aca="false">IF(OR($A401="",$L401=""),"",MAX(0,$L401-$A401))</f>
        <v/>
      </c>
      <c r="O401" s="19" t="str">
        <f aca="false">IF($A401="","",DATE(YEAR($A401),MONTH($A401),1))</f>
        <v/>
      </c>
      <c r="P401" s="15"/>
    </row>
    <row r="402" customFormat="false" ht="15" hidden="false" customHeight="false" outlineLevel="0" collapsed="false">
      <c r="A402" s="14"/>
      <c r="B402" s="15"/>
      <c r="C402" s="15"/>
      <c r="D402" s="15"/>
      <c r="E402" s="15"/>
      <c r="F402" s="15"/>
      <c r="G402" s="15"/>
      <c r="H402" s="15"/>
      <c r="I402" s="15"/>
      <c r="J402" s="14"/>
      <c r="K402" s="16" t="str">
        <f aca="true">IF(OR($A402="",$H402="Joined",$H402="Not interested"),"",IF($J402="",IF(TODAY()-$A402&gt;Lists!$L$2,"No follow-up set",""),IF($J402&lt;TODAY(),"Overdue",IF($J402=TODAY(),"Due today",""))))</f>
        <v/>
      </c>
      <c r="L402" s="14"/>
      <c r="M402" s="17"/>
      <c r="N402" s="18" t="str">
        <f aca="false">IF(OR($A402="",$L402=""),"",MAX(0,$L402-$A402))</f>
        <v/>
      </c>
      <c r="O402" s="19" t="str">
        <f aca="false">IF($A402="","",DATE(YEAR($A402),MONTH($A402),1))</f>
        <v/>
      </c>
      <c r="P402" s="15"/>
    </row>
    <row r="403" customFormat="false" ht="15" hidden="false" customHeight="false" outlineLevel="0" collapsed="false">
      <c r="A403" s="14"/>
      <c r="B403" s="15"/>
      <c r="C403" s="15"/>
      <c r="D403" s="15"/>
      <c r="E403" s="15"/>
      <c r="F403" s="15"/>
      <c r="G403" s="15"/>
      <c r="H403" s="15"/>
      <c r="I403" s="15"/>
      <c r="J403" s="14"/>
      <c r="K403" s="16" t="str">
        <f aca="true">IF(OR($A403="",$H403="Joined",$H403="Not interested"),"",IF($J403="",IF(TODAY()-$A403&gt;Lists!$L$2,"No follow-up set",""),IF($J403&lt;TODAY(),"Overdue",IF($J403=TODAY(),"Due today",""))))</f>
        <v/>
      </c>
      <c r="L403" s="14"/>
      <c r="M403" s="17"/>
      <c r="N403" s="18" t="str">
        <f aca="false">IF(OR($A403="",$L403=""),"",MAX(0,$L403-$A403))</f>
        <v/>
      </c>
      <c r="O403" s="19" t="str">
        <f aca="false">IF($A403="","",DATE(YEAR($A403),MONTH($A403),1))</f>
        <v/>
      </c>
      <c r="P403" s="15"/>
    </row>
    <row r="404" customFormat="false" ht="15" hidden="false" customHeight="false" outlineLevel="0" collapsed="false">
      <c r="A404" s="14"/>
      <c r="B404" s="15"/>
      <c r="C404" s="15"/>
      <c r="D404" s="15"/>
      <c r="E404" s="15"/>
      <c r="F404" s="15"/>
      <c r="G404" s="15"/>
      <c r="H404" s="15"/>
      <c r="I404" s="15"/>
      <c r="J404" s="14"/>
      <c r="K404" s="16" t="str">
        <f aca="true">IF(OR($A404="",$H404="Joined",$H404="Not interested"),"",IF($J404="",IF(TODAY()-$A404&gt;Lists!$L$2,"No follow-up set",""),IF($J404&lt;TODAY(),"Overdue",IF($J404=TODAY(),"Due today",""))))</f>
        <v/>
      </c>
      <c r="L404" s="14"/>
      <c r="M404" s="17"/>
      <c r="N404" s="18" t="str">
        <f aca="false">IF(OR($A404="",$L404=""),"",MAX(0,$L404-$A404))</f>
        <v/>
      </c>
      <c r="O404" s="19" t="str">
        <f aca="false">IF($A404="","",DATE(YEAR($A404),MONTH($A404),1))</f>
        <v/>
      </c>
      <c r="P404" s="15"/>
    </row>
    <row r="405" customFormat="false" ht="15" hidden="false" customHeight="false" outlineLevel="0" collapsed="false">
      <c r="A405" s="14"/>
      <c r="B405" s="15"/>
      <c r="C405" s="15"/>
      <c r="D405" s="15"/>
      <c r="E405" s="15"/>
      <c r="F405" s="15"/>
      <c r="G405" s="15"/>
      <c r="H405" s="15"/>
      <c r="I405" s="15"/>
      <c r="J405" s="14"/>
      <c r="K405" s="16" t="str">
        <f aca="true">IF(OR($A405="",$H405="Joined",$H405="Not interested"),"",IF($J405="",IF(TODAY()-$A405&gt;Lists!$L$2,"No follow-up set",""),IF($J405&lt;TODAY(),"Overdue",IF($J405=TODAY(),"Due today",""))))</f>
        <v/>
      </c>
      <c r="L405" s="14"/>
      <c r="M405" s="17"/>
      <c r="N405" s="18" t="str">
        <f aca="false">IF(OR($A405="",$L405=""),"",MAX(0,$L405-$A405))</f>
        <v/>
      </c>
      <c r="O405" s="19" t="str">
        <f aca="false">IF($A405="","",DATE(YEAR($A405),MONTH($A405),1))</f>
        <v/>
      </c>
      <c r="P405" s="15"/>
    </row>
    <row r="406" customFormat="false" ht="15" hidden="false" customHeight="false" outlineLevel="0" collapsed="false">
      <c r="A406" s="14"/>
      <c r="B406" s="15"/>
      <c r="C406" s="15"/>
      <c r="D406" s="15"/>
      <c r="E406" s="15"/>
      <c r="F406" s="15"/>
      <c r="G406" s="15"/>
      <c r="H406" s="15"/>
      <c r="I406" s="15"/>
      <c r="J406" s="14"/>
      <c r="K406" s="16" t="str">
        <f aca="true">IF(OR($A406="",$H406="Joined",$H406="Not interested"),"",IF($J406="",IF(TODAY()-$A406&gt;Lists!$L$2,"No follow-up set",""),IF($J406&lt;TODAY(),"Overdue",IF($J406=TODAY(),"Due today",""))))</f>
        <v/>
      </c>
      <c r="L406" s="14"/>
      <c r="M406" s="17"/>
      <c r="N406" s="18" t="str">
        <f aca="false">IF(OR($A406="",$L406=""),"",MAX(0,$L406-$A406))</f>
        <v/>
      </c>
      <c r="O406" s="19" t="str">
        <f aca="false">IF($A406="","",DATE(YEAR($A406),MONTH($A406),1))</f>
        <v/>
      </c>
      <c r="P406" s="15"/>
    </row>
    <row r="407" customFormat="false" ht="15" hidden="false" customHeight="false" outlineLevel="0" collapsed="false">
      <c r="A407" s="14"/>
      <c r="B407" s="15"/>
      <c r="C407" s="15"/>
      <c r="D407" s="15"/>
      <c r="E407" s="15"/>
      <c r="F407" s="15"/>
      <c r="G407" s="15"/>
      <c r="H407" s="15"/>
      <c r="I407" s="15"/>
      <c r="J407" s="14"/>
      <c r="K407" s="16" t="str">
        <f aca="true">IF(OR($A407="",$H407="Joined",$H407="Not interested"),"",IF($J407="",IF(TODAY()-$A407&gt;Lists!$L$2,"No follow-up set",""),IF($J407&lt;TODAY(),"Overdue",IF($J407=TODAY(),"Due today",""))))</f>
        <v/>
      </c>
      <c r="L407" s="14"/>
      <c r="M407" s="17"/>
      <c r="N407" s="18" t="str">
        <f aca="false">IF(OR($A407="",$L407=""),"",MAX(0,$L407-$A407))</f>
        <v/>
      </c>
      <c r="O407" s="19" t="str">
        <f aca="false">IF($A407="","",DATE(YEAR($A407),MONTH($A407),1))</f>
        <v/>
      </c>
      <c r="P407" s="15"/>
    </row>
    <row r="408" customFormat="false" ht="15" hidden="false" customHeight="false" outlineLevel="0" collapsed="false">
      <c r="A408" s="14"/>
      <c r="B408" s="15"/>
      <c r="C408" s="15"/>
      <c r="D408" s="15"/>
      <c r="E408" s="15"/>
      <c r="F408" s="15"/>
      <c r="G408" s="15"/>
      <c r="H408" s="15"/>
      <c r="I408" s="15"/>
      <c r="J408" s="14"/>
      <c r="K408" s="16" t="str">
        <f aca="true">IF(OR($A408="",$H408="Joined",$H408="Not interested"),"",IF($J408="",IF(TODAY()-$A408&gt;Lists!$L$2,"No follow-up set",""),IF($J408&lt;TODAY(),"Overdue",IF($J408=TODAY(),"Due today",""))))</f>
        <v/>
      </c>
      <c r="L408" s="14"/>
      <c r="M408" s="17"/>
      <c r="N408" s="18" t="str">
        <f aca="false">IF(OR($A408="",$L408=""),"",MAX(0,$L408-$A408))</f>
        <v/>
      </c>
      <c r="O408" s="19" t="str">
        <f aca="false">IF($A408="","",DATE(YEAR($A408),MONTH($A408),1))</f>
        <v/>
      </c>
      <c r="P408" s="15"/>
    </row>
    <row r="409" customFormat="false" ht="15" hidden="false" customHeight="false" outlineLevel="0" collapsed="false">
      <c r="A409" s="14"/>
      <c r="B409" s="15"/>
      <c r="C409" s="15"/>
      <c r="D409" s="15"/>
      <c r="E409" s="15"/>
      <c r="F409" s="15"/>
      <c r="G409" s="15"/>
      <c r="H409" s="15"/>
      <c r="I409" s="15"/>
      <c r="J409" s="14"/>
      <c r="K409" s="16" t="str">
        <f aca="true">IF(OR($A409="",$H409="Joined",$H409="Not interested"),"",IF($J409="",IF(TODAY()-$A409&gt;Lists!$L$2,"No follow-up set",""),IF($J409&lt;TODAY(),"Overdue",IF($J409=TODAY(),"Due today",""))))</f>
        <v/>
      </c>
      <c r="L409" s="14"/>
      <c r="M409" s="17"/>
      <c r="N409" s="18" t="str">
        <f aca="false">IF(OR($A409="",$L409=""),"",MAX(0,$L409-$A409))</f>
        <v/>
      </c>
      <c r="O409" s="19" t="str">
        <f aca="false">IF($A409="","",DATE(YEAR($A409),MONTH($A409),1))</f>
        <v/>
      </c>
      <c r="P409" s="15"/>
    </row>
    <row r="410" customFormat="false" ht="15" hidden="false" customHeight="false" outlineLevel="0" collapsed="false">
      <c r="A410" s="14"/>
      <c r="B410" s="15"/>
      <c r="C410" s="15"/>
      <c r="D410" s="15"/>
      <c r="E410" s="15"/>
      <c r="F410" s="15"/>
      <c r="G410" s="15"/>
      <c r="H410" s="15"/>
      <c r="I410" s="15"/>
      <c r="J410" s="14"/>
      <c r="K410" s="16" t="str">
        <f aca="true">IF(OR($A410="",$H410="Joined",$H410="Not interested"),"",IF($J410="",IF(TODAY()-$A410&gt;Lists!$L$2,"No follow-up set",""),IF($J410&lt;TODAY(),"Overdue",IF($J410=TODAY(),"Due today",""))))</f>
        <v/>
      </c>
      <c r="L410" s="14"/>
      <c r="M410" s="17"/>
      <c r="N410" s="18" t="str">
        <f aca="false">IF(OR($A410="",$L410=""),"",MAX(0,$L410-$A410))</f>
        <v/>
      </c>
      <c r="O410" s="19" t="str">
        <f aca="false">IF($A410="","",DATE(YEAR($A410),MONTH($A410),1))</f>
        <v/>
      </c>
      <c r="P410" s="15"/>
    </row>
    <row r="411" customFormat="false" ht="15" hidden="false" customHeight="false" outlineLevel="0" collapsed="false">
      <c r="A411" s="14"/>
      <c r="B411" s="15"/>
      <c r="C411" s="15"/>
      <c r="D411" s="15"/>
      <c r="E411" s="15"/>
      <c r="F411" s="15"/>
      <c r="G411" s="15"/>
      <c r="H411" s="15"/>
      <c r="I411" s="15"/>
      <c r="J411" s="14"/>
      <c r="K411" s="16" t="str">
        <f aca="true">IF(OR($A411="",$H411="Joined",$H411="Not interested"),"",IF($J411="",IF(TODAY()-$A411&gt;Lists!$L$2,"No follow-up set",""),IF($J411&lt;TODAY(),"Overdue",IF($J411=TODAY(),"Due today",""))))</f>
        <v/>
      </c>
      <c r="L411" s="14"/>
      <c r="M411" s="17"/>
      <c r="N411" s="18" t="str">
        <f aca="false">IF(OR($A411="",$L411=""),"",MAX(0,$L411-$A411))</f>
        <v/>
      </c>
      <c r="O411" s="19" t="str">
        <f aca="false">IF($A411="","",DATE(YEAR($A411),MONTH($A411),1))</f>
        <v/>
      </c>
      <c r="P411" s="15"/>
    </row>
    <row r="412" customFormat="false" ht="15" hidden="false" customHeight="false" outlineLevel="0" collapsed="false">
      <c r="A412" s="14"/>
      <c r="B412" s="15"/>
      <c r="C412" s="15"/>
      <c r="D412" s="15"/>
      <c r="E412" s="15"/>
      <c r="F412" s="15"/>
      <c r="G412" s="15"/>
      <c r="H412" s="15"/>
      <c r="I412" s="15"/>
      <c r="J412" s="14"/>
      <c r="K412" s="16" t="str">
        <f aca="true">IF(OR($A412="",$H412="Joined",$H412="Not interested"),"",IF($J412="",IF(TODAY()-$A412&gt;Lists!$L$2,"No follow-up set",""),IF($J412&lt;TODAY(),"Overdue",IF($J412=TODAY(),"Due today",""))))</f>
        <v/>
      </c>
      <c r="L412" s="14"/>
      <c r="M412" s="17"/>
      <c r="N412" s="18" t="str">
        <f aca="false">IF(OR($A412="",$L412=""),"",MAX(0,$L412-$A412))</f>
        <v/>
      </c>
      <c r="O412" s="19" t="str">
        <f aca="false">IF($A412="","",DATE(YEAR($A412),MONTH($A412),1))</f>
        <v/>
      </c>
      <c r="P412" s="15"/>
    </row>
    <row r="413" customFormat="false" ht="15" hidden="false" customHeight="false" outlineLevel="0" collapsed="false">
      <c r="A413" s="14"/>
      <c r="B413" s="15"/>
      <c r="C413" s="15"/>
      <c r="D413" s="15"/>
      <c r="E413" s="15"/>
      <c r="F413" s="15"/>
      <c r="G413" s="15"/>
      <c r="H413" s="15"/>
      <c r="I413" s="15"/>
      <c r="J413" s="14"/>
      <c r="K413" s="16" t="str">
        <f aca="true">IF(OR($A413="",$H413="Joined",$H413="Not interested"),"",IF($J413="",IF(TODAY()-$A413&gt;Lists!$L$2,"No follow-up set",""),IF($J413&lt;TODAY(),"Overdue",IF($J413=TODAY(),"Due today",""))))</f>
        <v/>
      </c>
      <c r="L413" s="14"/>
      <c r="M413" s="17"/>
      <c r="N413" s="18" t="str">
        <f aca="false">IF(OR($A413="",$L413=""),"",MAX(0,$L413-$A413))</f>
        <v/>
      </c>
      <c r="O413" s="19" t="str">
        <f aca="false">IF($A413="","",DATE(YEAR($A413),MONTH($A413),1))</f>
        <v/>
      </c>
      <c r="P413" s="15"/>
    </row>
    <row r="414" customFormat="false" ht="15" hidden="false" customHeight="false" outlineLevel="0" collapsed="false">
      <c r="A414" s="14"/>
      <c r="B414" s="15"/>
      <c r="C414" s="15"/>
      <c r="D414" s="15"/>
      <c r="E414" s="15"/>
      <c r="F414" s="15"/>
      <c r="G414" s="15"/>
      <c r="H414" s="15"/>
      <c r="I414" s="15"/>
      <c r="J414" s="14"/>
      <c r="K414" s="16" t="str">
        <f aca="true">IF(OR($A414="",$H414="Joined",$H414="Not interested"),"",IF($J414="",IF(TODAY()-$A414&gt;Lists!$L$2,"No follow-up set",""),IF($J414&lt;TODAY(),"Overdue",IF($J414=TODAY(),"Due today",""))))</f>
        <v/>
      </c>
      <c r="L414" s="14"/>
      <c r="M414" s="17"/>
      <c r="N414" s="18" t="str">
        <f aca="false">IF(OR($A414="",$L414=""),"",MAX(0,$L414-$A414))</f>
        <v/>
      </c>
      <c r="O414" s="19" t="str">
        <f aca="false">IF($A414="","",DATE(YEAR($A414),MONTH($A414),1))</f>
        <v/>
      </c>
      <c r="P414" s="15"/>
    </row>
    <row r="415" customFormat="false" ht="15" hidden="false" customHeight="false" outlineLevel="0" collapsed="false">
      <c r="A415" s="14"/>
      <c r="B415" s="15"/>
      <c r="C415" s="15"/>
      <c r="D415" s="15"/>
      <c r="E415" s="15"/>
      <c r="F415" s="15"/>
      <c r="G415" s="15"/>
      <c r="H415" s="15"/>
      <c r="I415" s="15"/>
      <c r="J415" s="14"/>
      <c r="K415" s="16" t="str">
        <f aca="true">IF(OR($A415="",$H415="Joined",$H415="Not interested"),"",IF($J415="",IF(TODAY()-$A415&gt;Lists!$L$2,"No follow-up set",""),IF($J415&lt;TODAY(),"Overdue",IF($J415=TODAY(),"Due today",""))))</f>
        <v/>
      </c>
      <c r="L415" s="14"/>
      <c r="M415" s="17"/>
      <c r="N415" s="18" t="str">
        <f aca="false">IF(OR($A415="",$L415=""),"",MAX(0,$L415-$A415))</f>
        <v/>
      </c>
      <c r="O415" s="19" t="str">
        <f aca="false">IF($A415="","",DATE(YEAR($A415),MONTH($A415),1))</f>
        <v/>
      </c>
      <c r="P415" s="15"/>
    </row>
    <row r="416" customFormat="false" ht="15" hidden="false" customHeight="false" outlineLevel="0" collapsed="false">
      <c r="A416" s="14"/>
      <c r="B416" s="15"/>
      <c r="C416" s="15"/>
      <c r="D416" s="15"/>
      <c r="E416" s="15"/>
      <c r="F416" s="15"/>
      <c r="G416" s="15"/>
      <c r="H416" s="15"/>
      <c r="I416" s="15"/>
      <c r="J416" s="14"/>
      <c r="K416" s="16" t="str">
        <f aca="true">IF(OR($A416="",$H416="Joined",$H416="Not interested"),"",IF($J416="",IF(TODAY()-$A416&gt;Lists!$L$2,"No follow-up set",""),IF($J416&lt;TODAY(),"Overdue",IF($J416=TODAY(),"Due today",""))))</f>
        <v/>
      </c>
      <c r="L416" s="14"/>
      <c r="M416" s="17"/>
      <c r="N416" s="18" t="str">
        <f aca="false">IF(OR($A416="",$L416=""),"",MAX(0,$L416-$A416))</f>
        <v/>
      </c>
      <c r="O416" s="19" t="str">
        <f aca="false">IF($A416="","",DATE(YEAR($A416),MONTH($A416),1))</f>
        <v/>
      </c>
      <c r="P416" s="15"/>
    </row>
    <row r="417" customFormat="false" ht="15" hidden="false" customHeight="false" outlineLevel="0" collapsed="false">
      <c r="A417" s="14"/>
      <c r="B417" s="15"/>
      <c r="C417" s="15"/>
      <c r="D417" s="15"/>
      <c r="E417" s="15"/>
      <c r="F417" s="15"/>
      <c r="G417" s="15"/>
      <c r="H417" s="15"/>
      <c r="I417" s="15"/>
      <c r="J417" s="14"/>
      <c r="K417" s="16" t="str">
        <f aca="true">IF(OR($A417="",$H417="Joined",$H417="Not interested"),"",IF($J417="",IF(TODAY()-$A417&gt;Lists!$L$2,"No follow-up set",""),IF($J417&lt;TODAY(),"Overdue",IF($J417=TODAY(),"Due today",""))))</f>
        <v/>
      </c>
      <c r="L417" s="14"/>
      <c r="M417" s="17"/>
      <c r="N417" s="18" t="str">
        <f aca="false">IF(OR($A417="",$L417=""),"",MAX(0,$L417-$A417))</f>
        <v/>
      </c>
      <c r="O417" s="19" t="str">
        <f aca="false">IF($A417="","",DATE(YEAR($A417),MONTH($A417),1))</f>
        <v/>
      </c>
      <c r="P417" s="15"/>
    </row>
    <row r="418" customFormat="false" ht="15" hidden="false" customHeight="false" outlineLevel="0" collapsed="false">
      <c r="A418" s="14"/>
      <c r="B418" s="15"/>
      <c r="C418" s="15"/>
      <c r="D418" s="15"/>
      <c r="E418" s="15"/>
      <c r="F418" s="15"/>
      <c r="G418" s="15"/>
      <c r="H418" s="15"/>
      <c r="I418" s="15"/>
      <c r="J418" s="14"/>
      <c r="K418" s="16" t="str">
        <f aca="true">IF(OR($A418="",$H418="Joined",$H418="Not interested"),"",IF($J418="",IF(TODAY()-$A418&gt;Lists!$L$2,"No follow-up set",""),IF($J418&lt;TODAY(),"Overdue",IF($J418=TODAY(),"Due today",""))))</f>
        <v/>
      </c>
      <c r="L418" s="14"/>
      <c r="M418" s="17"/>
      <c r="N418" s="18" t="str">
        <f aca="false">IF(OR($A418="",$L418=""),"",MAX(0,$L418-$A418))</f>
        <v/>
      </c>
      <c r="O418" s="19" t="str">
        <f aca="false">IF($A418="","",DATE(YEAR($A418),MONTH($A418),1))</f>
        <v/>
      </c>
      <c r="P418" s="15"/>
    </row>
    <row r="419" customFormat="false" ht="15" hidden="false" customHeight="false" outlineLevel="0" collapsed="false">
      <c r="A419" s="14"/>
      <c r="B419" s="15"/>
      <c r="C419" s="15"/>
      <c r="D419" s="15"/>
      <c r="E419" s="15"/>
      <c r="F419" s="15"/>
      <c r="G419" s="15"/>
      <c r="H419" s="15"/>
      <c r="I419" s="15"/>
      <c r="J419" s="14"/>
      <c r="K419" s="16" t="str">
        <f aca="true">IF(OR($A419="",$H419="Joined",$H419="Not interested"),"",IF($J419="",IF(TODAY()-$A419&gt;Lists!$L$2,"No follow-up set",""),IF($J419&lt;TODAY(),"Overdue",IF($J419=TODAY(),"Due today",""))))</f>
        <v/>
      </c>
      <c r="L419" s="14"/>
      <c r="M419" s="17"/>
      <c r="N419" s="18" t="str">
        <f aca="false">IF(OR($A419="",$L419=""),"",MAX(0,$L419-$A419))</f>
        <v/>
      </c>
      <c r="O419" s="19" t="str">
        <f aca="false">IF($A419="","",DATE(YEAR($A419),MONTH($A419),1))</f>
        <v/>
      </c>
      <c r="P419" s="15"/>
    </row>
    <row r="420" customFormat="false" ht="15" hidden="false" customHeight="false" outlineLevel="0" collapsed="false">
      <c r="A420" s="14"/>
      <c r="B420" s="15"/>
      <c r="C420" s="15"/>
      <c r="D420" s="15"/>
      <c r="E420" s="15"/>
      <c r="F420" s="15"/>
      <c r="G420" s="15"/>
      <c r="H420" s="15"/>
      <c r="I420" s="15"/>
      <c r="J420" s="14"/>
      <c r="K420" s="16" t="str">
        <f aca="true">IF(OR($A420="",$H420="Joined",$H420="Not interested"),"",IF($J420="",IF(TODAY()-$A420&gt;Lists!$L$2,"No follow-up set",""),IF($J420&lt;TODAY(),"Overdue",IF($J420=TODAY(),"Due today",""))))</f>
        <v/>
      </c>
      <c r="L420" s="14"/>
      <c r="M420" s="17"/>
      <c r="N420" s="18" t="str">
        <f aca="false">IF(OR($A420="",$L420=""),"",MAX(0,$L420-$A420))</f>
        <v/>
      </c>
      <c r="O420" s="19" t="str">
        <f aca="false">IF($A420="","",DATE(YEAR($A420),MONTH($A420),1))</f>
        <v/>
      </c>
      <c r="P420" s="15"/>
    </row>
    <row r="421" customFormat="false" ht="15" hidden="false" customHeight="false" outlineLevel="0" collapsed="false">
      <c r="A421" s="14"/>
      <c r="B421" s="15"/>
      <c r="C421" s="15"/>
      <c r="D421" s="15"/>
      <c r="E421" s="15"/>
      <c r="F421" s="15"/>
      <c r="G421" s="15"/>
      <c r="H421" s="15"/>
      <c r="I421" s="15"/>
      <c r="J421" s="14"/>
      <c r="K421" s="16" t="str">
        <f aca="true">IF(OR($A421="",$H421="Joined",$H421="Not interested"),"",IF($J421="",IF(TODAY()-$A421&gt;Lists!$L$2,"No follow-up set",""),IF($J421&lt;TODAY(),"Overdue",IF($J421=TODAY(),"Due today",""))))</f>
        <v/>
      </c>
      <c r="L421" s="14"/>
      <c r="M421" s="17"/>
      <c r="N421" s="18" t="str">
        <f aca="false">IF(OR($A421="",$L421=""),"",MAX(0,$L421-$A421))</f>
        <v/>
      </c>
      <c r="O421" s="19" t="str">
        <f aca="false">IF($A421="","",DATE(YEAR($A421),MONTH($A421),1))</f>
        <v/>
      </c>
      <c r="P421" s="15"/>
    </row>
    <row r="422" customFormat="false" ht="15" hidden="false" customHeight="false" outlineLevel="0" collapsed="false">
      <c r="A422" s="14"/>
      <c r="B422" s="15"/>
      <c r="C422" s="15"/>
      <c r="D422" s="15"/>
      <c r="E422" s="15"/>
      <c r="F422" s="15"/>
      <c r="G422" s="15"/>
      <c r="H422" s="15"/>
      <c r="I422" s="15"/>
      <c r="J422" s="14"/>
      <c r="K422" s="16" t="str">
        <f aca="true">IF(OR($A422="",$H422="Joined",$H422="Not interested"),"",IF($J422="",IF(TODAY()-$A422&gt;Lists!$L$2,"No follow-up set",""),IF($J422&lt;TODAY(),"Overdue",IF($J422=TODAY(),"Due today",""))))</f>
        <v/>
      </c>
      <c r="L422" s="14"/>
      <c r="M422" s="17"/>
      <c r="N422" s="18" t="str">
        <f aca="false">IF(OR($A422="",$L422=""),"",MAX(0,$L422-$A422))</f>
        <v/>
      </c>
      <c r="O422" s="19" t="str">
        <f aca="false">IF($A422="","",DATE(YEAR($A422),MONTH($A422),1))</f>
        <v/>
      </c>
      <c r="P422" s="15"/>
    </row>
    <row r="423" customFormat="false" ht="15" hidden="false" customHeight="false" outlineLevel="0" collapsed="false">
      <c r="A423" s="14"/>
      <c r="B423" s="15"/>
      <c r="C423" s="15"/>
      <c r="D423" s="15"/>
      <c r="E423" s="15"/>
      <c r="F423" s="15"/>
      <c r="G423" s="15"/>
      <c r="H423" s="15"/>
      <c r="I423" s="15"/>
      <c r="J423" s="14"/>
      <c r="K423" s="16" t="str">
        <f aca="true">IF(OR($A423="",$H423="Joined",$H423="Not interested"),"",IF($J423="",IF(TODAY()-$A423&gt;Lists!$L$2,"No follow-up set",""),IF($J423&lt;TODAY(),"Overdue",IF($J423=TODAY(),"Due today",""))))</f>
        <v/>
      </c>
      <c r="L423" s="14"/>
      <c r="M423" s="17"/>
      <c r="N423" s="18" t="str">
        <f aca="false">IF(OR($A423="",$L423=""),"",MAX(0,$L423-$A423))</f>
        <v/>
      </c>
      <c r="O423" s="19" t="str">
        <f aca="false">IF($A423="","",DATE(YEAR($A423),MONTH($A423),1))</f>
        <v/>
      </c>
      <c r="P423" s="15"/>
    </row>
    <row r="424" customFormat="false" ht="15" hidden="false" customHeight="false" outlineLevel="0" collapsed="false">
      <c r="A424" s="14"/>
      <c r="B424" s="15"/>
      <c r="C424" s="15"/>
      <c r="D424" s="15"/>
      <c r="E424" s="15"/>
      <c r="F424" s="15"/>
      <c r="G424" s="15"/>
      <c r="H424" s="15"/>
      <c r="I424" s="15"/>
      <c r="J424" s="14"/>
      <c r="K424" s="16" t="str">
        <f aca="true">IF(OR($A424="",$H424="Joined",$H424="Not interested"),"",IF($J424="",IF(TODAY()-$A424&gt;Lists!$L$2,"No follow-up set",""),IF($J424&lt;TODAY(),"Overdue",IF($J424=TODAY(),"Due today",""))))</f>
        <v/>
      </c>
      <c r="L424" s="14"/>
      <c r="M424" s="17"/>
      <c r="N424" s="18" t="str">
        <f aca="false">IF(OR($A424="",$L424=""),"",MAX(0,$L424-$A424))</f>
        <v/>
      </c>
      <c r="O424" s="19" t="str">
        <f aca="false">IF($A424="","",DATE(YEAR($A424),MONTH($A424),1))</f>
        <v/>
      </c>
      <c r="P424" s="15"/>
    </row>
    <row r="425" customFormat="false" ht="15" hidden="false" customHeight="false" outlineLevel="0" collapsed="false">
      <c r="A425" s="14"/>
      <c r="B425" s="15"/>
      <c r="C425" s="15"/>
      <c r="D425" s="15"/>
      <c r="E425" s="15"/>
      <c r="F425" s="15"/>
      <c r="G425" s="15"/>
      <c r="H425" s="15"/>
      <c r="I425" s="15"/>
      <c r="J425" s="14"/>
      <c r="K425" s="16" t="str">
        <f aca="true">IF(OR($A425="",$H425="Joined",$H425="Not interested"),"",IF($J425="",IF(TODAY()-$A425&gt;Lists!$L$2,"No follow-up set",""),IF($J425&lt;TODAY(),"Overdue",IF($J425=TODAY(),"Due today",""))))</f>
        <v/>
      </c>
      <c r="L425" s="14"/>
      <c r="M425" s="17"/>
      <c r="N425" s="18" t="str">
        <f aca="false">IF(OR($A425="",$L425=""),"",MAX(0,$L425-$A425))</f>
        <v/>
      </c>
      <c r="O425" s="19" t="str">
        <f aca="false">IF($A425="","",DATE(YEAR($A425),MONTH($A425),1))</f>
        <v/>
      </c>
      <c r="P425" s="15"/>
    </row>
    <row r="426" customFormat="false" ht="15" hidden="false" customHeight="false" outlineLevel="0" collapsed="false">
      <c r="A426" s="14"/>
      <c r="B426" s="15"/>
      <c r="C426" s="15"/>
      <c r="D426" s="15"/>
      <c r="E426" s="15"/>
      <c r="F426" s="15"/>
      <c r="G426" s="15"/>
      <c r="H426" s="15"/>
      <c r="I426" s="15"/>
      <c r="J426" s="14"/>
      <c r="K426" s="16" t="str">
        <f aca="true">IF(OR($A426="",$H426="Joined",$H426="Not interested"),"",IF($J426="",IF(TODAY()-$A426&gt;Lists!$L$2,"No follow-up set",""),IF($J426&lt;TODAY(),"Overdue",IF($J426=TODAY(),"Due today",""))))</f>
        <v/>
      </c>
      <c r="L426" s="14"/>
      <c r="M426" s="17"/>
      <c r="N426" s="18" t="str">
        <f aca="false">IF(OR($A426="",$L426=""),"",MAX(0,$L426-$A426))</f>
        <v/>
      </c>
      <c r="O426" s="19" t="str">
        <f aca="false">IF($A426="","",DATE(YEAR($A426),MONTH($A426),1))</f>
        <v/>
      </c>
      <c r="P426" s="15"/>
    </row>
    <row r="427" customFormat="false" ht="15" hidden="false" customHeight="false" outlineLevel="0" collapsed="false">
      <c r="A427" s="14"/>
      <c r="B427" s="15"/>
      <c r="C427" s="15"/>
      <c r="D427" s="15"/>
      <c r="E427" s="15"/>
      <c r="F427" s="15"/>
      <c r="G427" s="15"/>
      <c r="H427" s="15"/>
      <c r="I427" s="15"/>
      <c r="J427" s="14"/>
      <c r="K427" s="16" t="str">
        <f aca="true">IF(OR($A427="",$H427="Joined",$H427="Not interested"),"",IF($J427="",IF(TODAY()-$A427&gt;Lists!$L$2,"No follow-up set",""),IF($J427&lt;TODAY(),"Overdue",IF($J427=TODAY(),"Due today",""))))</f>
        <v/>
      </c>
      <c r="L427" s="14"/>
      <c r="M427" s="17"/>
      <c r="N427" s="18" t="str">
        <f aca="false">IF(OR($A427="",$L427=""),"",MAX(0,$L427-$A427))</f>
        <v/>
      </c>
      <c r="O427" s="19" t="str">
        <f aca="false">IF($A427="","",DATE(YEAR($A427),MONTH($A427),1))</f>
        <v/>
      </c>
      <c r="P427" s="15"/>
    </row>
    <row r="428" customFormat="false" ht="15" hidden="false" customHeight="false" outlineLevel="0" collapsed="false">
      <c r="A428" s="14"/>
      <c r="B428" s="15"/>
      <c r="C428" s="15"/>
      <c r="D428" s="15"/>
      <c r="E428" s="15"/>
      <c r="F428" s="15"/>
      <c r="G428" s="15"/>
      <c r="H428" s="15"/>
      <c r="I428" s="15"/>
      <c r="J428" s="14"/>
      <c r="K428" s="16" t="str">
        <f aca="true">IF(OR($A428="",$H428="Joined",$H428="Not interested"),"",IF($J428="",IF(TODAY()-$A428&gt;Lists!$L$2,"No follow-up set",""),IF($J428&lt;TODAY(),"Overdue",IF($J428=TODAY(),"Due today",""))))</f>
        <v/>
      </c>
      <c r="L428" s="14"/>
      <c r="M428" s="17"/>
      <c r="N428" s="18" t="str">
        <f aca="false">IF(OR($A428="",$L428=""),"",MAX(0,$L428-$A428))</f>
        <v/>
      </c>
      <c r="O428" s="19" t="str">
        <f aca="false">IF($A428="","",DATE(YEAR($A428),MONTH($A428),1))</f>
        <v/>
      </c>
      <c r="P428" s="15"/>
    </row>
    <row r="429" customFormat="false" ht="15" hidden="false" customHeight="false" outlineLevel="0" collapsed="false">
      <c r="A429" s="14"/>
      <c r="B429" s="15"/>
      <c r="C429" s="15"/>
      <c r="D429" s="15"/>
      <c r="E429" s="15"/>
      <c r="F429" s="15"/>
      <c r="G429" s="15"/>
      <c r="H429" s="15"/>
      <c r="I429" s="15"/>
      <c r="J429" s="14"/>
      <c r="K429" s="16" t="str">
        <f aca="true">IF(OR($A429="",$H429="Joined",$H429="Not interested"),"",IF($J429="",IF(TODAY()-$A429&gt;Lists!$L$2,"No follow-up set",""),IF($J429&lt;TODAY(),"Overdue",IF($J429=TODAY(),"Due today",""))))</f>
        <v/>
      </c>
      <c r="L429" s="14"/>
      <c r="M429" s="17"/>
      <c r="N429" s="18" t="str">
        <f aca="false">IF(OR($A429="",$L429=""),"",MAX(0,$L429-$A429))</f>
        <v/>
      </c>
      <c r="O429" s="19" t="str">
        <f aca="false">IF($A429="","",DATE(YEAR($A429),MONTH($A429),1))</f>
        <v/>
      </c>
      <c r="P429" s="15"/>
    </row>
    <row r="430" customFormat="false" ht="15" hidden="false" customHeight="false" outlineLevel="0" collapsed="false">
      <c r="A430" s="14"/>
      <c r="B430" s="15"/>
      <c r="C430" s="15"/>
      <c r="D430" s="15"/>
      <c r="E430" s="15"/>
      <c r="F430" s="15"/>
      <c r="G430" s="15"/>
      <c r="H430" s="15"/>
      <c r="I430" s="15"/>
      <c r="J430" s="14"/>
      <c r="K430" s="16" t="str">
        <f aca="true">IF(OR($A430="",$H430="Joined",$H430="Not interested"),"",IF($J430="",IF(TODAY()-$A430&gt;Lists!$L$2,"No follow-up set",""),IF($J430&lt;TODAY(),"Overdue",IF($J430=TODAY(),"Due today",""))))</f>
        <v/>
      </c>
      <c r="L430" s="14"/>
      <c r="M430" s="17"/>
      <c r="N430" s="18" t="str">
        <f aca="false">IF(OR($A430="",$L430=""),"",MAX(0,$L430-$A430))</f>
        <v/>
      </c>
      <c r="O430" s="19" t="str">
        <f aca="false">IF($A430="","",DATE(YEAR($A430),MONTH($A430),1))</f>
        <v/>
      </c>
      <c r="P430" s="15"/>
    </row>
    <row r="431" customFormat="false" ht="15" hidden="false" customHeight="false" outlineLevel="0" collapsed="false">
      <c r="A431" s="14"/>
      <c r="B431" s="15"/>
      <c r="C431" s="15"/>
      <c r="D431" s="15"/>
      <c r="E431" s="15"/>
      <c r="F431" s="15"/>
      <c r="G431" s="15"/>
      <c r="H431" s="15"/>
      <c r="I431" s="15"/>
      <c r="J431" s="14"/>
      <c r="K431" s="16" t="str">
        <f aca="true">IF(OR($A431="",$H431="Joined",$H431="Not interested"),"",IF($J431="",IF(TODAY()-$A431&gt;Lists!$L$2,"No follow-up set",""),IF($J431&lt;TODAY(),"Overdue",IF($J431=TODAY(),"Due today",""))))</f>
        <v/>
      </c>
      <c r="L431" s="14"/>
      <c r="M431" s="17"/>
      <c r="N431" s="18" t="str">
        <f aca="false">IF(OR($A431="",$L431=""),"",MAX(0,$L431-$A431))</f>
        <v/>
      </c>
      <c r="O431" s="19" t="str">
        <f aca="false">IF($A431="","",DATE(YEAR($A431),MONTH($A431),1))</f>
        <v/>
      </c>
      <c r="P431" s="15"/>
    </row>
    <row r="432" customFormat="false" ht="15" hidden="false" customHeight="false" outlineLevel="0" collapsed="false">
      <c r="A432" s="14"/>
      <c r="B432" s="15"/>
      <c r="C432" s="15"/>
      <c r="D432" s="15"/>
      <c r="E432" s="15"/>
      <c r="F432" s="15"/>
      <c r="G432" s="15"/>
      <c r="H432" s="15"/>
      <c r="I432" s="15"/>
      <c r="J432" s="14"/>
      <c r="K432" s="16" t="str">
        <f aca="true">IF(OR($A432="",$H432="Joined",$H432="Not interested"),"",IF($J432="",IF(TODAY()-$A432&gt;Lists!$L$2,"No follow-up set",""),IF($J432&lt;TODAY(),"Overdue",IF($J432=TODAY(),"Due today",""))))</f>
        <v/>
      </c>
      <c r="L432" s="14"/>
      <c r="M432" s="17"/>
      <c r="N432" s="18" t="str">
        <f aca="false">IF(OR($A432="",$L432=""),"",MAX(0,$L432-$A432))</f>
        <v/>
      </c>
      <c r="O432" s="19" t="str">
        <f aca="false">IF($A432="","",DATE(YEAR($A432),MONTH($A432),1))</f>
        <v/>
      </c>
      <c r="P432" s="15"/>
    </row>
    <row r="433" customFormat="false" ht="15" hidden="false" customHeight="false" outlineLevel="0" collapsed="false">
      <c r="A433" s="14"/>
      <c r="B433" s="15"/>
      <c r="C433" s="15"/>
      <c r="D433" s="15"/>
      <c r="E433" s="15"/>
      <c r="F433" s="15"/>
      <c r="G433" s="15"/>
      <c r="H433" s="15"/>
      <c r="I433" s="15"/>
      <c r="J433" s="14"/>
      <c r="K433" s="16" t="str">
        <f aca="true">IF(OR($A433="",$H433="Joined",$H433="Not interested"),"",IF($J433="",IF(TODAY()-$A433&gt;Lists!$L$2,"No follow-up set",""),IF($J433&lt;TODAY(),"Overdue",IF($J433=TODAY(),"Due today",""))))</f>
        <v/>
      </c>
      <c r="L433" s="14"/>
      <c r="M433" s="17"/>
      <c r="N433" s="18" t="str">
        <f aca="false">IF(OR($A433="",$L433=""),"",MAX(0,$L433-$A433))</f>
        <v/>
      </c>
      <c r="O433" s="19" t="str">
        <f aca="false">IF($A433="","",DATE(YEAR($A433),MONTH($A433),1))</f>
        <v/>
      </c>
      <c r="P433" s="15"/>
    </row>
    <row r="434" customFormat="false" ht="15" hidden="false" customHeight="false" outlineLevel="0" collapsed="false">
      <c r="A434" s="14"/>
      <c r="B434" s="15"/>
      <c r="C434" s="15"/>
      <c r="D434" s="15"/>
      <c r="E434" s="15"/>
      <c r="F434" s="15"/>
      <c r="G434" s="15"/>
      <c r="H434" s="15"/>
      <c r="I434" s="15"/>
      <c r="J434" s="14"/>
      <c r="K434" s="16" t="str">
        <f aca="true">IF(OR($A434="",$H434="Joined",$H434="Not interested"),"",IF($J434="",IF(TODAY()-$A434&gt;Lists!$L$2,"No follow-up set",""),IF($J434&lt;TODAY(),"Overdue",IF($J434=TODAY(),"Due today",""))))</f>
        <v/>
      </c>
      <c r="L434" s="14"/>
      <c r="M434" s="17"/>
      <c r="N434" s="18" t="str">
        <f aca="false">IF(OR($A434="",$L434=""),"",MAX(0,$L434-$A434))</f>
        <v/>
      </c>
      <c r="O434" s="19" t="str">
        <f aca="false">IF($A434="","",DATE(YEAR($A434),MONTH($A434),1))</f>
        <v/>
      </c>
      <c r="P434" s="15"/>
    </row>
    <row r="435" customFormat="false" ht="15" hidden="false" customHeight="false" outlineLevel="0" collapsed="false">
      <c r="A435" s="14"/>
      <c r="B435" s="15"/>
      <c r="C435" s="15"/>
      <c r="D435" s="15"/>
      <c r="E435" s="15"/>
      <c r="F435" s="15"/>
      <c r="G435" s="15"/>
      <c r="H435" s="15"/>
      <c r="I435" s="15"/>
      <c r="J435" s="14"/>
      <c r="K435" s="16" t="str">
        <f aca="true">IF(OR($A435="",$H435="Joined",$H435="Not interested"),"",IF($J435="",IF(TODAY()-$A435&gt;Lists!$L$2,"No follow-up set",""),IF($J435&lt;TODAY(),"Overdue",IF($J435=TODAY(),"Due today",""))))</f>
        <v/>
      </c>
      <c r="L435" s="14"/>
      <c r="M435" s="17"/>
      <c r="N435" s="18" t="str">
        <f aca="false">IF(OR($A435="",$L435=""),"",MAX(0,$L435-$A435))</f>
        <v/>
      </c>
      <c r="O435" s="19" t="str">
        <f aca="false">IF($A435="","",DATE(YEAR($A435),MONTH($A435),1))</f>
        <v/>
      </c>
      <c r="P435" s="15"/>
    </row>
    <row r="436" customFormat="false" ht="15" hidden="false" customHeight="false" outlineLevel="0" collapsed="false">
      <c r="A436" s="14"/>
      <c r="B436" s="15"/>
      <c r="C436" s="15"/>
      <c r="D436" s="15"/>
      <c r="E436" s="15"/>
      <c r="F436" s="15"/>
      <c r="G436" s="15"/>
      <c r="H436" s="15"/>
      <c r="I436" s="15"/>
      <c r="J436" s="14"/>
      <c r="K436" s="16" t="str">
        <f aca="true">IF(OR($A436="",$H436="Joined",$H436="Not interested"),"",IF($J436="",IF(TODAY()-$A436&gt;Lists!$L$2,"No follow-up set",""),IF($J436&lt;TODAY(),"Overdue",IF($J436=TODAY(),"Due today",""))))</f>
        <v/>
      </c>
      <c r="L436" s="14"/>
      <c r="M436" s="17"/>
      <c r="N436" s="18" t="str">
        <f aca="false">IF(OR($A436="",$L436=""),"",MAX(0,$L436-$A436))</f>
        <v/>
      </c>
      <c r="O436" s="19" t="str">
        <f aca="false">IF($A436="","",DATE(YEAR($A436),MONTH($A436),1))</f>
        <v/>
      </c>
      <c r="P436" s="15"/>
    </row>
    <row r="437" customFormat="false" ht="15" hidden="false" customHeight="false" outlineLevel="0" collapsed="false">
      <c r="A437" s="14"/>
      <c r="B437" s="15"/>
      <c r="C437" s="15"/>
      <c r="D437" s="15"/>
      <c r="E437" s="15"/>
      <c r="F437" s="15"/>
      <c r="G437" s="15"/>
      <c r="H437" s="15"/>
      <c r="I437" s="15"/>
      <c r="J437" s="14"/>
      <c r="K437" s="16" t="str">
        <f aca="true">IF(OR($A437="",$H437="Joined",$H437="Not interested"),"",IF($J437="",IF(TODAY()-$A437&gt;Lists!$L$2,"No follow-up set",""),IF($J437&lt;TODAY(),"Overdue",IF($J437=TODAY(),"Due today",""))))</f>
        <v/>
      </c>
      <c r="L437" s="14"/>
      <c r="M437" s="17"/>
      <c r="N437" s="18" t="str">
        <f aca="false">IF(OR($A437="",$L437=""),"",MAX(0,$L437-$A437))</f>
        <v/>
      </c>
      <c r="O437" s="19" t="str">
        <f aca="false">IF($A437="","",DATE(YEAR($A437),MONTH($A437),1))</f>
        <v/>
      </c>
      <c r="P437" s="15"/>
    </row>
    <row r="438" customFormat="false" ht="15" hidden="false" customHeight="false" outlineLevel="0" collapsed="false">
      <c r="A438" s="14"/>
      <c r="B438" s="15"/>
      <c r="C438" s="15"/>
      <c r="D438" s="15"/>
      <c r="E438" s="15"/>
      <c r="F438" s="15"/>
      <c r="G438" s="15"/>
      <c r="H438" s="15"/>
      <c r="I438" s="15"/>
      <c r="J438" s="14"/>
      <c r="K438" s="16" t="str">
        <f aca="true">IF(OR($A438="",$H438="Joined",$H438="Not interested"),"",IF($J438="",IF(TODAY()-$A438&gt;Lists!$L$2,"No follow-up set",""),IF($J438&lt;TODAY(),"Overdue",IF($J438=TODAY(),"Due today",""))))</f>
        <v/>
      </c>
      <c r="L438" s="14"/>
      <c r="M438" s="17"/>
      <c r="N438" s="18" t="str">
        <f aca="false">IF(OR($A438="",$L438=""),"",MAX(0,$L438-$A438))</f>
        <v/>
      </c>
      <c r="O438" s="19" t="str">
        <f aca="false">IF($A438="","",DATE(YEAR($A438),MONTH($A438),1))</f>
        <v/>
      </c>
      <c r="P438" s="15"/>
    </row>
    <row r="439" customFormat="false" ht="15" hidden="false" customHeight="false" outlineLevel="0" collapsed="false">
      <c r="A439" s="14"/>
      <c r="B439" s="15"/>
      <c r="C439" s="15"/>
      <c r="D439" s="15"/>
      <c r="E439" s="15"/>
      <c r="F439" s="15"/>
      <c r="G439" s="15"/>
      <c r="H439" s="15"/>
      <c r="I439" s="15"/>
      <c r="J439" s="14"/>
      <c r="K439" s="16" t="str">
        <f aca="true">IF(OR($A439="",$H439="Joined",$H439="Not interested"),"",IF($J439="",IF(TODAY()-$A439&gt;Lists!$L$2,"No follow-up set",""),IF($J439&lt;TODAY(),"Overdue",IF($J439=TODAY(),"Due today",""))))</f>
        <v/>
      </c>
      <c r="L439" s="14"/>
      <c r="M439" s="17"/>
      <c r="N439" s="18" t="str">
        <f aca="false">IF(OR($A439="",$L439=""),"",MAX(0,$L439-$A439))</f>
        <v/>
      </c>
      <c r="O439" s="19" t="str">
        <f aca="false">IF($A439="","",DATE(YEAR($A439),MONTH($A439),1))</f>
        <v/>
      </c>
      <c r="P439" s="15"/>
    </row>
    <row r="440" customFormat="false" ht="15" hidden="false" customHeight="false" outlineLevel="0" collapsed="false">
      <c r="A440" s="14"/>
      <c r="B440" s="15"/>
      <c r="C440" s="15"/>
      <c r="D440" s="15"/>
      <c r="E440" s="15"/>
      <c r="F440" s="15"/>
      <c r="G440" s="15"/>
      <c r="H440" s="15"/>
      <c r="I440" s="15"/>
      <c r="J440" s="14"/>
      <c r="K440" s="16" t="str">
        <f aca="true">IF(OR($A440="",$H440="Joined",$H440="Not interested"),"",IF($J440="",IF(TODAY()-$A440&gt;Lists!$L$2,"No follow-up set",""),IF($J440&lt;TODAY(),"Overdue",IF($J440=TODAY(),"Due today",""))))</f>
        <v/>
      </c>
      <c r="L440" s="14"/>
      <c r="M440" s="17"/>
      <c r="N440" s="18" t="str">
        <f aca="false">IF(OR($A440="",$L440=""),"",MAX(0,$L440-$A440))</f>
        <v/>
      </c>
      <c r="O440" s="19" t="str">
        <f aca="false">IF($A440="","",DATE(YEAR($A440),MONTH($A440),1))</f>
        <v/>
      </c>
      <c r="P440" s="15"/>
    </row>
    <row r="441" customFormat="false" ht="15" hidden="false" customHeight="false" outlineLevel="0" collapsed="false">
      <c r="A441" s="14"/>
      <c r="B441" s="15"/>
      <c r="C441" s="15"/>
      <c r="D441" s="15"/>
      <c r="E441" s="15"/>
      <c r="F441" s="15"/>
      <c r="G441" s="15"/>
      <c r="H441" s="15"/>
      <c r="I441" s="15"/>
      <c r="J441" s="14"/>
      <c r="K441" s="16" t="str">
        <f aca="true">IF(OR($A441="",$H441="Joined",$H441="Not interested"),"",IF($J441="",IF(TODAY()-$A441&gt;Lists!$L$2,"No follow-up set",""),IF($J441&lt;TODAY(),"Overdue",IF($J441=TODAY(),"Due today",""))))</f>
        <v/>
      </c>
      <c r="L441" s="14"/>
      <c r="M441" s="17"/>
      <c r="N441" s="18" t="str">
        <f aca="false">IF(OR($A441="",$L441=""),"",MAX(0,$L441-$A441))</f>
        <v/>
      </c>
      <c r="O441" s="19" t="str">
        <f aca="false">IF($A441="","",DATE(YEAR($A441),MONTH($A441),1))</f>
        <v/>
      </c>
      <c r="P441" s="15"/>
    </row>
    <row r="442" customFormat="false" ht="15" hidden="false" customHeight="false" outlineLevel="0" collapsed="false">
      <c r="A442" s="14"/>
      <c r="B442" s="15"/>
      <c r="C442" s="15"/>
      <c r="D442" s="15"/>
      <c r="E442" s="15"/>
      <c r="F442" s="15"/>
      <c r="G442" s="15"/>
      <c r="H442" s="15"/>
      <c r="I442" s="15"/>
      <c r="J442" s="14"/>
      <c r="K442" s="16" t="str">
        <f aca="true">IF(OR($A442="",$H442="Joined",$H442="Not interested"),"",IF($J442="",IF(TODAY()-$A442&gt;Lists!$L$2,"No follow-up set",""),IF($J442&lt;TODAY(),"Overdue",IF($J442=TODAY(),"Due today",""))))</f>
        <v/>
      </c>
      <c r="L442" s="14"/>
      <c r="M442" s="17"/>
      <c r="N442" s="18" t="str">
        <f aca="false">IF(OR($A442="",$L442=""),"",MAX(0,$L442-$A442))</f>
        <v/>
      </c>
      <c r="O442" s="19" t="str">
        <f aca="false">IF($A442="","",DATE(YEAR($A442),MONTH($A442),1))</f>
        <v/>
      </c>
      <c r="P442" s="15"/>
    </row>
    <row r="443" customFormat="false" ht="15" hidden="false" customHeight="false" outlineLevel="0" collapsed="false">
      <c r="A443" s="14"/>
      <c r="B443" s="15"/>
      <c r="C443" s="15"/>
      <c r="D443" s="15"/>
      <c r="E443" s="15"/>
      <c r="F443" s="15"/>
      <c r="G443" s="15"/>
      <c r="H443" s="15"/>
      <c r="I443" s="15"/>
      <c r="J443" s="14"/>
      <c r="K443" s="16" t="str">
        <f aca="true">IF(OR($A443="",$H443="Joined",$H443="Not interested"),"",IF($J443="",IF(TODAY()-$A443&gt;Lists!$L$2,"No follow-up set",""),IF($J443&lt;TODAY(),"Overdue",IF($J443=TODAY(),"Due today",""))))</f>
        <v/>
      </c>
      <c r="L443" s="14"/>
      <c r="M443" s="17"/>
      <c r="N443" s="18" t="str">
        <f aca="false">IF(OR($A443="",$L443=""),"",MAX(0,$L443-$A443))</f>
        <v/>
      </c>
      <c r="O443" s="19" t="str">
        <f aca="false">IF($A443="","",DATE(YEAR($A443),MONTH($A443),1))</f>
        <v/>
      </c>
      <c r="P443" s="15"/>
    </row>
    <row r="444" customFormat="false" ht="15" hidden="false" customHeight="false" outlineLevel="0" collapsed="false">
      <c r="A444" s="14"/>
      <c r="B444" s="15"/>
      <c r="C444" s="15"/>
      <c r="D444" s="15"/>
      <c r="E444" s="15"/>
      <c r="F444" s="15"/>
      <c r="G444" s="15"/>
      <c r="H444" s="15"/>
      <c r="I444" s="15"/>
      <c r="J444" s="14"/>
      <c r="K444" s="16" t="str">
        <f aca="true">IF(OR($A444="",$H444="Joined",$H444="Not interested"),"",IF($J444="",IF(TODAY()-$A444&gt;Lists!$L$2,"No follow-up set",""),IF($J444&lt;TODAY(),"Overdue",IF($J444=TODAY(),"Due today",""))))</f>
        <v/>
      </c>
      <c r="L444" s="14"/>
      <c r="M444" s="17"/>
      <c r="N444" s="18" t="str">
        <f aca="false">IF(OR($A444="",$L444=""),"",MAX(0,$L444-$A444))</f>
        <v/>
      </c>
      <c r="O444" s="19" t="str">
        <f aca="false">IF($A444="","",DATE(YEAR($A444),MONTH($A444),1))</f>
        <v/>
      </c>
      <c r="P444" s="15"/>
    </row>
    <row r="445" customFormat="false" ht="15" hidden="false" customHeight="false" outlineLevel="0" collapsed="false">
      <c r="A445" s="14"/>
      <c r="B445" s="15"/>
      <c r="C445" s="15"/>
      <c r="D445" s="15"/>
      <c r="E445" s="15"/>
      <c r="F445" s="15"/>
      <c r="G445" s="15"/>
      <c r="H445" s="15"/>
      <c r="I445" s="15"/>
      <c r="J445" s="14"/>
      <c r="K445" s="16" t="str">
        <f aca="true">IF(OR($A445="",$H445="Joined",$H445="Not interested"),"",IF($J445="",IF(TODAY()-$A445&gt;Lists!$L$2,"No follow-up set",""),IF($J445&lt;TODAY(),"Overdue",IF($J445=TODAY(),"Due today",""))))</f>
        <v/>
      </c>
      <c r="L445" s="14"/>
      <c r="M445" s="17"/>
      <c r="N445" s="18" t="str">
        <f aca="false">IF(OR($A445="",$L445=""),"",MAX(0,$L445-$A445))</f>
        <v/>
      </c>
      <c r="O445" s="19" t="str">
        <f aca="false">IF($A445="","",DATE(YEAR($A445),MONTH($A445),1))</f>
        <v/>
      </c>
      <c r="P445" s="15"/>
    </row>
    <row r="446" customFormat="false" ht="15" hidden="false" customHeight="false" outlineLevel="0" collapsed="false">
      <c r="A446" s="14"/>
      <c r="B446" s="15"/>
      <c r="C446" s="15"/>
      <c r="D446" s="15"/>
      <c r="E446" s="15"/>
      <c r="F446" s="15"/>
      <c r="G446" s="15"/>
      <c r="H446" s="15"/>
      <c r="I446" s="15"/>
      <c r="J446" s="14"/>
      <c r="K446" s="16" t="str">
        <f aca="true">IF(OR($A446="",$H446="Joined",$H446="Not interested"),"",IF($J446="",IF(TODAY()-$A446&gt;Lists!$L$2,"No follow-up set",""),IF($J446&lt;TODAY(),"Overdue",IF($J446=TODAY(),"Due today",""))))</f>
        <v/>
      </c>
      <c r="L446" s="14"/>
      <c r="M446" s="17"/>
      <c r="N446" s="18" t="str">
        <f aca="false">IF(OR($A446="",$L446=""),"",MAX(0,$L446-$A446))</f>
        <v/>
      </c>
      <c r="O446" s="19" t="str">
        <f aca="false">IF($A446="","",DATE(YEAR($A446),MONTH($A446),1))</f>
        <v/>
      </c>
      <c r="P446" s="15"/>
    </row>
    <row r="447" customFormat="false" ht="15" hidden="false" customHeight="false" outlineLevel="0" collapsed="false">
      <c r="A447" s="14"/>
      <c r="B447" s="15"/>
      <c r="C447" s="15"/>
      <c r="D447" s="15"/>
      <c r="E447" s="15"/>
      <c r="F447" s="15"/>
      <c r="G447" s="15"/>
      <c r="H447" s="15"/>
      <c r="I447" s="15"/>
      <c r="J447" s="14"/>
      <c r="K447" s="16" t="str">
        <f aca="true">IF(OR($A447="",$H447="Joined",$H447="Not interested"),"",IF($J447="",IF(TODAY()-$A447&gt;Lists!$L$2,"No follow-up set",""),IF($J447&lt;TODAY(),"Overdue",IF($J447=TODAY(),"Due today",""))))</f>
        <v/>
      </c>
      <c r="L447" s="14"/>
      <c r="M447" s="17"/>
      <c r="N447" s="18" t="str">
        <f aca="false">IF(OR($A447="",$L447=""),"",MAX(0,$L447-$A447))</f>
        <v/>
      </c>
      <c r="O447" s="19" t="str">
        <f aca="false">IF($A447="","",DATE(YEAR($A447),MONTH($A447),1))</f>
        <v/>
      </c>
      <c r="P447" s="15"/>
    </row>
    <row r="448" customFormat="false" ht="15" hidden="false" customHeight="false" outlineLevel="0" collapsed="false">
      <c r="A448" s="14"/>
      <c r="B448" s="15"/>
      <c r="C448" s="15"/>
      <c r="D448" s="15"/>
      <c r="E448" s="15"/>
      <c r="F448" s="15"/>
      <c r="G448" s="15"/>
      <c r="H448" s="15"/>
      <c r="I448" s="15"/>
      <c r="J448" s="14"/>
      <c r="K448" s="16" t="str">
        <f aca="true">IF(OR($A448="",$H448="Joined",$H448="Not interested"),"",IF($J448="",IF(TODAY()-$A448&gt;Lists!$L$2,"No follow-up set",""),IF($J448&lt;TODAY(),"Overdue",IF($J448=TODAY(),"Due today",""))))</f>
        <v/>
      </c>
      <c r="L448" s="14"/>
      <c r="M448" s="17"/>
      <c r="N448" s="18" t="str">
        <f aca="false">IF(OR($A448="",$L448=""),"",MAX(0,$L448-$A448))</f>
        <v/>
      </c>
      <c r="O448" s="19" t="str">
        <f aca="false">IF($A448="","",DATE(YEAR($A448),MONTH($A448),1))</f>
        <v/>
      </c>
      <c r="P448" s="15"/>
    </row>
    <row r="449" customFormat="false" ht="15" hidden="false" customHeight="false" outlineLevel="0" collapsed="false">
      <c r="A449" s="14"/>
      <c r="B449" s="15"/>
      <c r="C449" s="15"/>
      <c r="D449" s="15"/>
      <c r="E449" s="15"/>
      <c r="F449" s="15"/>
      <c r="G449" s="15"/>
      <c r="H449" s="15"/>
      <c r="I449" s="15"/>
      <c r="J449" s="14"/>
      <c r="K449" s="16" t="str">
        <f aca="true">IF(OR($A449="",$H449="Joined",$H449="Not interested"),"",IF($J449="",IF(TODAY()-$A449&gt;Lists!$L$2,"No follow-up set",""),IF($J449&lt;TODAY(),"Overdue",IF($J449=TODAY(),"Due today",""))))</f>
        <v/>
      </c>
      <c r="L449" s="14"/>
      <c r="M449" s="17"/>
      <c r="N449" s="18" t="str">
        <f aca="false">IF(OR($A449="",$L449=""),"",MAX(0,$L449-$A449))</f>
        <v/>
      </c>
      <c r="O449" s="19" t="str">
        <f aca="false">IF($A449="","",DATE(YEAR($A449),MONTH($A449),1))</f>
        <v/>
      </c>
      <c r="P449" s="15"/>
    </row>
    <row r="450" customFormat="false" ht="15" hidden="false" customHeight="false" outlineLevel="0" collapsed="false">
      <c r="A450" s="14"/>
      <c r="B450" s="15"/>
      <c r="C450" s="15"/>
      <c r="D450" s="15"/>
      <c r="E450" s="15"/>
      <c r="F450" s="15"/>
      <c r="G450" s="15"/>
      <c r="H450" s="15"/>
      <c r="I450" s="15"/>
      <c r="J450" s="14"/>
      <c r="K450" s="16" t="str">
        <f aca="true">IF(OR($A450="",$H450="Joined",$H450="Not interested"),"",IF($J450="",IF(TODAY()-$A450&gt;Lists!$L$2,"No follow-up set",""),IF($J450&lt;TODAY(),"Overdue",IF($J450=TODAY(),"Due today",""))))</f>
        <v/>
      </c>
      <c r="L450" s="14"/>
      <c r="M450" s="17"/>
      <c r="N450" s="18" t="str">
        <f aca="false">IF(OR($A450="",$L450=""),"",MAX(0,$L450-$A450))</f>
        <v/>
      </c>
      <c r="O450" s="19" t="str">
        <f aca="false">IF($A450="","",DATE(YEAR($A450),MONTH($A450),1))</f>
        <v/>
      </c>
      <c r="P450" s="15"/>
    </row>
    <row r="451" customFormat="false" ht="15" hidden="false" customHeight="false" outlineLevel="0" collapsed="false">
      <c r="A451" s="14"/>
      <c r="B451" s="15"/>
      <c r="C451" s="15"/>
      <c r="D451" s="15"/>
      <c r="E451" s="15"/>
      <c r="F451" s="15"/>
      <c r="G451" s="15"/>
      <c r="H451" s="15"/>
      <c r="I451" s="15"/>
      <c r="J451" s="14"/>
      <c r="K451" s="16" t="str">
        <f aca="true">IF(OR($A451="",$H451="Joined",$H451="Not interested"),"",IF($J451="",IF(TODAY()-$A451&gt;Lists!$L$2,"No follow-up set",""),IF($J451&lt;TODAY(),"Overdue",IF($J451=TODAY(),"Due today",""))))</f>
        <v/>
      </c>
      <c r="L451" s="14"/>
      <c r="M451" s="17"/>
      <c r="N451" s="18" t="str">
        <f aca="false">IF(OR($A451="",$L451=""),"",MAX(0,$L451-$A451))</f>
        <v/>
      </c>
      <c r="O451" s="19" t="str">
        <f aca="false">IF($A451="","",DATE(YEAR($A451),MONTH($A451),1))</f>
        <v/>
      </c>
      <c r="P451" s="15"/>
    </row>
    <row r="452" customFormat="false" ht="15" hidden="false" customHeight="false" outlineLevel="0" collapsed="false">
      <c r="A452" s="14"/>
      <c r="B452" s="15"/>
      <c r="C452" s="15"/>
      <c r="D452" s="15"/>
      <c r="E452" s="15"/>
      <c r="F452" s="15"/>
      <c r="G452" s="15"/>
      <c r="H452" s="15"/>
      <c r="I452" s="15"/>
      <c r="J452" s="14"/>
      <c r="K452" s="16" t="str">
        <f aca="true">IF(OR($A452="",$H452="Joined",$H452="Not interested"),"",IF($J452="",IF(TODAY()-$A452&gt;Lists!$L$2,"No follow-up set",""),IF($J452&lt;TODAY(),"Overdue",IF($J452=TODAY(),"Due today",""))))</f>
        <v/>
      </c>
      <c r="L452" s="14"/>
      <c r="M452" s="17"/>
      <c r="N452" s="18" t="str">
        <f aca="false">IF(OR($A452="",$L452=""),"",MAX(0,$L452-$A452))</f>
        <v/>
      </c>
      <c r="O452" s="19" t="str">
        <f aca="false">IF($A452="","",DATE(YEAR($A452),MONTH($A452),1))</f>
        <v/>
      </c>
      <c r="P452" s="15"/>
    </row>
    <row r="453" customFormat="false" ht="15" hidden="false" customHeight="false" outlineLevel="0" collapsed="false">
      <c r="A453" s="14"/>
      <c r="B453" s="15"/>
      <c r="C453" s="15"/>
      <c r="D453" s="15"/>
      <c r="E453" s="15"/>
      <c r="F453" s="15"/>
      <c r="G453" s="15"/>
      <c r="H453" s="15"/>
      <c r="I453" s="15"/>
      <c r="J453" s="14"/>
      <c r="K453" s="16" t="str">
        <f aca="true">IF(OR($A453="",$H453="Joined",$H453="Not interested"),"",IF($J453="",IF(TODAY()-$A453&gt;Lists!$L$2,"No follow-up set",""),IF($J453&lt;TODAY(),"Overdue",IF($J453=TODAY(),"Due today",""))))</f>
        <v/>
      </c>
      <c r="L453" s="14"/>
      <c r="M453" s="17"/>
      <c r="N453" s="18" t="str">
        <f aca="false">IF(OR($A453="",$L453=""),"",MAX(0,$L453-$A453))</f>
        <v/>
      </c>
      <c r="O453" s="19" t="str">
        <f aca="false">IF($A453="","",DATE(YEAR($A453),MONTH($A453),1))</f>
        <v/>
      </c>
      <c r="P453" s="15"/>
    </row>
    <row r="454" customFormat="false" ht="15" hidden="false" customHeight="false" outlineLevel="0" collapsed="false">
      <c r="A454" s="14"/>
      <c r="B454" s="15"/>
      <c r="C454" s="15"/>
      <c r="D454" s="15"/>
      <c r="E454" s="15"/>
      <c r="F454" s="15"/>
      <c r="G454" s="15"/>
      <c r="H454" s="15"/>
      <c r="I454" s="15"/>
      <c r="J454" s="14"/>
      <c r="K454" s="16" t="str">
        <f aca="true">IF(OR($A454="",$H454="Joined",$H454="Not interested"),"",IF($J454="",IF(TODAY()-$A454&gt;Lists!$L$2,"No follow-up set",""),IF($J454&lt;TODAY(),"Overdue",IF($J454=TODAY(),"Due today",""))))</f>
        <v/>
      </c>
      <c r="L454" s="14"/>
      <c r="M454" s="17"/>
      <c r="N454" s="18" t="str">
        <f aca="false">IF(OR($A454="",$L454=""),"",MAX(0,$L454-$A454))</f>
        <v/>
      </c>
      <c r="O454" s="19" t="str">
        <f aca="false">IF($A454="","",DATE(YEAR($A454),MONTH($A454),1))</f>
        <v/>
      </c>
      <c r="P454" s="15"/>
    </row>
    <row r="455" customFormat="false" ht="15" hidden="false" customHeight="false" outlineLevel="0" collapsed="false">
      <c r="A455" s="14"/>
      <c r="B455" s="15"/>
      <c r="C455" s="15"/>
      <c r="D455" s="15"/>
      <c r="E455" s="15"/>
      <c r="F455" s="15"/>
      <c r="G455" s="15"/>
      <c r="H455" s="15"/>
      <c r="I455" s="15"/>
      <c r="J455" s="14"/>
      <c r="K455" s="16" t="str">
        <f aca="true">IF(OR($A455="",$H455="Joined",$H455="Not interested"),"",IF($J455="",IF(TODAY()-$A455&gt;Lists!$L$2,"No follow-up set",""),IF($J455&lt;TODAY(),"Overdue",IF($J455=TODAY(),"Due today",""))))</f>
        <v/>
      </c>
      <c r="L455" s="14"/>
      <c r="M455" s="17"/>
      <c r="N455" s="18" t="str">
        <f aca="false">IF(OR($A455="",$L455=""),"",MAX(0,$L455-$A455))</f>
        <v/>
      </c>
      <c r="O455" s="19" t="str">
        <f aca="false">IF($A455="","",DATE(YEAR($A455),MONTH($A455),1))</f>
        <v/>
      </c>
      <c r="P455" s="15"/>
    </row>
    <row r="456" customFormat="false" ht="15" hidden="false" customHeight="false" outlineLevel="0" collapsed="false">
      <c r="A456" s="14"/>
      <c r="B456" s="15"/>
      <c r="C456" s="15"/>
      <c r="D456" s="15"/>
      <c r="E456" s="15"/>
      <c r="F456" s="15"/>
      <c r="G456" s="15"/>
      <c r="H456" s="15"/>
      <c r="I456" s="15"/>
      <c r="J456" s="14"/>
      <c r="K456" s="16" t="str">
        <f aca="true">IF(OR($A456="",$H456="Joined",$H456="Not interested"),"",IF($J456="",IF(TODAY()-$A456&gt;Lists!$L$2,"No follow-up set",""),IF($J456&lt;TODAY(),"Overdue",IF($J456=TODAY(),"Due today",""))))</f>
        <v/>
      </c>
      <c r="L456" s="14"/>
      <c r="M456" s="17"/>
      <c r="N456" s="18" t="str">
        <f aca="false">IF(OR($A456="",$L456=""),"",MAX(0,$L456-$A456))</f>
        <v/>
      </c>
      <c r="O456" s="19" t="str">
        <f aca="false">IF($A456="","",DATE(YEAR($A456),MONTH($A456),1))</f>
        <v/>
      </c>
      <c r="P456" s="15"/>
    </row>
    <row r="457" customFormat="false" ht="15" hidden="false" customHeight="false" outlineLevel="0" collapsed="false">
      <c r="A457" s="14"/>
      <c r="B457" s="15"/>
      <c r="C457" s="15"/>
      <c r="D457" s="15"/>
      <c r="E457" s="15"/>
      <c r="F457" s="15"/>
      <c r="G457" s="15"/>
      <c r="H457" s="15"/>
      <c r="I457" s="15"/>
      <c r="J457" s="14"/>
      <c r="K457" s="16" t="str">
        <f aca="true">IF(OR($A457="",$H457="Joined",$H457="Not interested"),"",IF($J457="",IF(TODAY()-$A457&gt;Lists!$L$2,"No follow-up set",""),IF($J457&lt;TODAY(),"Overdue",IF($J457=TODAY(),"Due today",""))))</f>
        <v/>
      </c>
      <c r="L457" s="14"/>
      <c r="M457" s="17"/>
      <c r="N457" s="18" t="str">
        <f aca="false">IF(OR($A457="",$L457=""),"",MAX(0,$L457-$A457))</f>
        <v/>
      </c>
      <c r="O457" s="19" t="str">
        <f aca="false">IF($A457="","",DATE(YEAR($A457),MONTH($A457),1))</f>
        <v/>
      </c>
      <c r="P457" s="15"/>
    </row>
    <row r="458" customFormat="false" ht="15" hidden="false" customHeight="false" outlineLevel="0" collapsed="false">
      <c r="A458" s="14"/>
      <c r="B458" s="15"/>
      <c r="C458" s="15"/>
      <c r="D458" s="15"/>
      <c r="E458" s="15"/>
      <c r="F458" s="15"/>
      <c r="G458" s="15"/>
      <c r="H458" s="15"/>
      <c r="I458" s="15"/>
      <c r="J458" s="14"/>
      <c r="K458" s="16" t="str">
        <f aca="true">IF(OR($A458="",$H458="Joined",$H458="Not interested"),"",IF($J458="",IF(TODAY()-$A458&gt;Lists!$L$2,"No follow-up set",""),IF($J458&lt;TODAY(),"Overdue",IF($J458=TODAY(),"Due today",""))))</f>
        <v/>
      </c>
      <c r="L458" s="14"/>
      <c r="M458" s="17"/>
      <c r="N458" s="18" t="str">
        <f aca="false">IF(OR($A458="",$L458=""),"",MAX(0,$L458-$A458))</f>
        <v/>
      </c>
      <c r="O458" s="19" t="str">
        <f aca="false">IF($A458="","",DATE(YEAR($A458),MONTH($A458),1))</f>
        <v/>
      </c>
      <c r="P458" s="15"/>
    </row>
    <row r="459" customFormat="false" ht="15" hidden="false" customHeight="false" outlineLevel="0" collapsed="false">
      <c r="A459" s="14"/>
      <c r="B459" s="15"/>
      <c r="C459" s="15"/>
      <c r="D459" s="15"/>
      <c r="E459" s="15"/>
      <c r="F459" s="15"/>
      <c r="G459" s="15"/>
      <c r="H459" s="15"/>
      <c r="I459" s="15"/>
      <c r="J459" s="14"/>
      <c r="K459" s="16" t="str">
        <f aca="true">IF(OR($A459="",$H459="Joined",$H459="Not interested"),"",IF($J459="",IF(TODAY()-$A459&gt;Lists!$L$2,"No follow-up set",""),IF($J459&lt;TODAY(),"Overdue",IF($J459=TODAY(),"Due today",""))))</f>
        <v/>
      </c>
      <c r="L459" s="14"/>
      <c r="M459" s="17"/>
      <c r="N459" s="18" t="str">
        <f aca="false">IF(OR($A459="",$L459=""),"",MAX(0,$L459-$A459))</f>
        <v/>
      </c>
      <c r="O459" s="19" t="str">
        <f aca="false">IF($A459="","",DATE(YEAR($A459),MONTH($A459),1))</f>
        <v/>
      </c>
      <c r="P459" s="15"/>
    </row>
    <row r="460" customFormat="false" ht="15" hidden="false" customHeight="false" outlineLevel="0" collapsed="false">
      <c r="A460" s="14"/>
      <c r="B460" s="15"/>
      <c r="C460" s="15"/>
      <c r="D460" s="15"/>
      <c r="E460" s="15"/>
      <c r="F460" s="15"/>
      <c r="G460" s="15"/>
      <c r="H460" s="15"/>
      <c r="I460" s="15"/>
      <c r="J460" s="14"/>
      <c r="K460" s="16" t="str">
        <f aca="true">IF(OR($A460="",$H460="Joined",$H460="Not interested"),"",IF($J460="",IF(TODAY()-$A460&gt;Lists!$L$2,"No follow-up set",""),IF($J460&lt;TODAY(),"Overdue",IF($J460=TODAY(),"Due today",""))))</f>
        <v/>
      </c>
      <c r="L460" s="14"/>
      <c r="M460" s="17"/>
      <c r="N460" s="18" t="str">
        <f aca="false">IF(OR($A460="",$L460=""),"",MAX(0,$L460-$A460))</f>
        <v/>
      </c>
      <c r="O460" s="19" t="str">
        <f aca="false">IF($A460="","",DATE(YEAR($A460),MONTH($A460),1))</f>
        <v/>
      </c>
      <c r="P460" s="15"/>
    </row>
    <row r="461" customFormat="false" ht="15" hidden="false" customHeight="false" outlineLevel="0" collapsed="false">
      <c r="A461" s="14"/>
      <c r="B461" s="15"/>
      <c r="C461" s="15"/>
      <c r="D461" s="15"/>
      <c r="E461" s="15"/>
      <c r="F461" s="15"/>
      <c r="G461" s="15"/>
      <c r="H461" s="15"/>
      <c r="I461" s="15"/>
      <c r="J461" s="14"/>
      <c r="K461" s="16" t="str">
        <f aca="true">IF(OR($A461="",$H461="Joined",$H461="Not interested"),"",IF($J461="",IF(TODAY()-$A461&gt;Lists!$L$2,"No follow-up set",""),IF($J461&lt;TODAY(),"Overdue",IF($J461=TODAY(),"Due today",""))))</f>
        <v/>
      </c>
      <c r="L461" s="14"/>
      <c r="M461" s="17"/>
      <c r="N461" s="18" t="str">
        <f aca="false">IF(OR($A461="",$L461=""),"",MAX(0,$L461-$A461))</f>
        <v/>
      </c>
      <c r="O461" s="19" t="str">
        <f aca="false">IF($A461="","",DATE(YEAR($A461),MONTH($A461),1))</f>
        <v/>
      </c>
      <c r="P461" s="15"/>
    </row>
    <row r="462" customFormat="false" ht="15" hidden="false" customHeight="false" outlineLevel="0" collapsed="false">
      <c r="A462" s="14"/>
      <c r="B462" s="15"/>
      <c r="C462" s="15"/>
      <c r="D462" s="15"/>
      <c r="E462" s="15"/>
      <c r="F462" s="15"/>
      <c r="G462" s="15"/>
      <c r="H462" s="15"/>
      <c r="I462" s="15"/>
      <c r="J462" s="14"/>
      <c r="K462" s="16" t="str">
        <f aca="true">IF(OR($A462="",$H462="Joined",$H462="Not interested"),"",IF($J462="",IF(TODAY()-$A462&gt;Lists!$L$2,"No follow-up set",""),IF($J462&lt;TODAY(),"Overdue",IF($J462=TODAY(),"Due today",""))))</f>
        <v/>
      </c>
      <c r="L462" s="14"/>
      <c r="M462" s="17"/>
      <c r="N462" s="18" t="str">
        <f aca="false">IF(OR($A462="",$L462=""),"",MAX(0,$L462-$A462))</f>
        <v/>
      </c>
      <c r="O462" s="19" t="str">
        <f aca="false">IF($A462="","",DATE(YEAR($A462),MONTH($A462),1))</f>
        <v/>
      </c>
      <c r="P462" s="15"/>
    </row>
    <row r="463" customFormat="false" ht="15" hidden="false" customHeight="false" outlineLevel="0" collapsed="false">
      <c r="A463" s="14"/>
      <c r="B463" s="15"/>
      <c r="C463" s="15"/>
      <c r="D463" s="15"/>
      <c r="E463" s="15"/>
      <c r="F463" s="15"/>
      <c r="G463" s="15"/>
      <c r="H463" s="15"/>
      <c r="I463" s="15"/>
      <c r="J463" s="14"/>
      <c r="K463" s="16" t="str">
        <f aca="true">IF(OR($A463="",$H463="Joined",$H463="Not interested"),"",IF($J463="",IF(TODAY()-$A463&gt;Lists!$L$2,"No follow-up set",""),IF($J463&lt;TODAY(),"Overdue",IF($J463=TODAY(),"Due today",""))))</f>
        <v/>
      </c>
      <c r="L463" s="14"/>
      <c r="M463" s="17"/>
      <c r="N463" s="18" t="str">
        <f aca="false">IF(OR($A463="",$L463=""),"",MAX(0,$L463-$A463))</f>
        <v/>
      </c>
      <c r="O463" s="19" t="str">
        <f aca="false">IF($A463="","",DATE(YEAR($A463),MONTH($A463),1))</f>
        <v/>
      </c>
      <c r="P463" s="15"/>
    </row>
    <row r="464" customFormat="false" ht="15" hidden="false" customHeight="false" outlineLevel="0" collapsed="false">
      <c r="A464" s="14"/>
      <c r="B464" s="15"/>
      <c r="C464" s="15"/>
      <c r="D464" s="15"/>
      <c r="E464" s="15"/>
      <c r="F464" s="15"/>
      <c r="G464" s="15"/>
      <c r="H464" s="15"/>
      <c r="I464" s="15"/>
      <c r="J464" s="14"/>
      <c r="K464" s="16" t="str">
        <f aca="true">IF(OR($A464="",$H464="Joined",$H464="Not interested"),"",IF($J464="",IF(TODAY()-$A464&gt;Lists!$L$2,"No follow-up set",""),IF($J464&lt;TODAY(),"Overdue",IF($J464=TODAY(),"Due today",""))))</f>
        <v/>
      </c>
      <c r="L464" s="14"/>
      <c r="M464" s="17"/>
      <c r="N464" s="18" t="str">
        <f aca="false">IF(OR($A464="",$L464=""),"",MAX(0,$L464-$A464))</f>
        <v/>
      </c>
      <c r="O464" s="19" t="str">
        <f aca="false">IF($A464="","",DATE(YEAR($A464),MONTH($A464),1))</f>
        <v/>
      </c>
      <c r="P464" s="15"/>
    </row>
    <row r="465" customFormat="false" ht="15" hidden="false" customHeight="false" outlineLevel="0" collapsed="false">
      <c r="A465" s="14"/>
      <c r="B465" s="15"/>
      <c r="C465" s="15"/>
      <c r="D465" s="15"/>
      <c r="E465" s="15"/>
      <c r="F465" s="15"/>
      <c r="G465" s="15"/>
      <c r="H465" s="15"/>
      <c r="I465" s="15"/>
      <c r="J465" s="14"/>
      <c r="K465" s="16" t="str">
        <f aca="true">IF(OR($A465="",$H465="Joined",$H465="Not interested"),"",IF($J465="",IF(TODAY()-$A465&gt;Lists!$L$2,"No follow-up set",""),IF($J465&lt;TODAY(),"Overdue",IF($J465=TODAY(),"Due today",""))))</f>
        <v/>
      </c>
      <c r="L465" s="14"/>
      <c r="M465" s="17"/>
      <c r="N465" s="18" t="str">
        <f aca="false">IF(OR($A465="",$L465=""),"",MAX(0,$L465-$A465))</f>
        <v/>
      </c>
      <c r="O465" s="19" t="str">
        <f aca="false">IF($A465="","",DATE(YEAR($A465),MONTH($A465),1))</f>
        <v/>
      </c>
      <c r="P465" s="15"/>
    </row>
    <row r="466" customFormat="false" ht="15" hidden="false" customHeight="false" outlineLevel="0" collapsed="false">
      <c r="A466" s="14"/>
      <c r="B466" s="15"/>
      <c r="C466" s="15"/>
      <c r="D466" s="15"/>
      <c r="E466" s="15"/>
      <c r="F466" s="15"/>
      <c r="G466" s="15"/>
      <c r="H466" s="15"/>
      <c r="I466" s="15"/>
      <c r="J466" s="14"/>
      <c r="K466" s="16" t="str">
        <f aca="true">IF(OR($A466="",$H466="Joined",$H466="Not interested"),"",IF($J466="",IF(TODAY()-$A466&gt;Lists!$L$2,"No follow-up set",""),IF($J466&lt;TODAY(),"Overdue",IF($J466=TODAY(),"Due today",""))))</f>
        <v/>
      </c>
      <c r="L466" s="14"/>
      <c r="M466" s="17"/>
      <c r="N466" s="18" t="str">
        <f aca="false">IF(OR($A466="",$L466=""),"",MAX(0,$L466-$A466))</f>
        <v/>
      </c>
      <c r="O466" s="19" t="str">
        <f aca="false">IF($A466="","",DATE(YEAR($A466),MONTH($A466),1))</f>
        <v/>
      </c>
      <c r="P466" s="15"/>
    </row>
    <row r="467" customFormat="false" ht="15" hidden="false" customHeight="false" outlineLevel="0" collapsed="false">
      <c r="A467" s="14"/>
      <c r="B467" s="15"/>
      <c r="C467" s="15"/>
      <c r="D467" s="15"/>
      <c r="E467" s="15"/>
      <c r="F467" s="15"/>
      <c r="G467" s="15"/>
      <c r="H467" s="15"/>
      <c r="I467" s="15"/>
      <c r="J467" s="14"/>
      <c r="K467" s="16" t="str">
        <f aca="true">IF(OR($A467="",$H467="Joined",$H467="Not interested"),"",IF($J467="",IF(TODAY()-$A467&gt;Lists!$L$2,"No follow-up set",""),IF($J467&lt;TODAY(),"Overdue",IF($J467=TODAY(),"Due today",""))))</f>
        <v/>
      </c>
      <c r="L467" s="14"/>
      <c r="M467" s="17"/>
      <c r="N467" s="18" t="str">
        <f aca="false">IF(OR($A467="",$L467=""),"",MAX(0,$L467-$A467))</f>
        <v/>
      </c>
      <c r="O467" s="19" t="str">
        <f aca="false">IF($A467="","",DATE(YEAR($A467),MONTH($A467),1))</f>
        <v/>
      </c>
      <c r="P467" s="15"/>
    </row>
    <row r="468" customFormat="false" ht="15" hidden="false" customHeight="false" outlineLevel="0" collapsed="false">
      <c r="A468" s="14"/>
      <c r="B468" s="15"/>
      <c r="C468" s="15"/>
      <c r="D468" s="15"/>
      <c r="E468" s="15"/>
      <c r="F468" s="15"/>
      <c r="G468" s="15"/>
      <c r="H468" s="15"/>
      <c r="I468" s="15"/>
      <c r="J468" s="14"/>
      <c r="K468" s="16" t="str">
        <f aca="true">IF(OR($A468="",$H468="Joined",$H468="Not interested"),"",IF($J468="",IF(TODAY()-$A468&gt;Lists!$L$2,"No follow-up set",""),IF($J468&lt;TODAY(),"Overdue",IF($J468=TODAY(),"Due today",""))))</f>
        <v/>
      </c>
      <c r="L468" s="14"/>
      <c r="M468" s="17"/>
      <c r="N468" s="18" t="str">
        <f aca="false">IF(OR($A468="",$L468=""),"",MAX(0,$L468-$A468))</f>
        <v/>
      </c>
      <c r="O468" s="19" t="str">
        <f aca="false">IF($A468="","",DATE(YEAR($A468),MONTH($A468),1))</f>
        <v/>
      </c>
      <c r="P468" s="15"/>
    </row>
    <row r="469" customFormat="false" ht="15" hidden="false" customHeight="false" outlineLevel="0" collapsed="false">
      <c r="A469" s="14"/>
      <c r="B469" s="15"/>
      <c r="C469" s="15"/>
      <c r="D469" s="15"/>
      <c r="E469" s="15"/>
      <c r="F469" s="15"/>
      <c r="G469" s="15"/>
      <c r="H469" s="15"/>
      <c r="I469" s="15"/>
      <c r="J469" s="14"/>
      <c r="K469" s="16" t="str">
        <f aca="true">IF(OR($A469="",$H469="Joined",$H469="Not interested"),"",IF($J469="",IF(TODAY()-$A469&gt;Lists!$L$2,"No follow-up set",""),IF($J469&lt;TODAY(),"Overdue",IF($J469=TODAY(),"Due today",""))))</f>
        <v/>
      </c>
      <c r="L469" s="14"/>
      <c r="M469" s="17"/>
      <c r="N469" s="18" t="str">
        <f aca="false">IF(OR($A469="",$L469=""),"",MAX(0,$L469-$A469))</f>
        <v/>
      </c>
      <c r="O469" s="19" t="str">
        <f aca="false">IF($A469="","",DATE(YEAR($A469),MONTH($A469),1))</f>
        <v/>
      </c>
      <c r="P469" s="15"/>
    </row>
    <row r="470" customFormat="false" ht="15" hidden="false" customHeight="false" outlineLevel="0" collapsed="false">
      <c r="A470" s="14"/>
      <c r="B470" s="15"/>
      <c r="C470" s="15"/>
      <c r="D470" s="15"/>
      <c r="E470" s="15"/>
      <c r="F470" s="15"/>
      <c r="G470" s="15"/>
      <c r="H470" s="15"/>
      <c r="I470" s="15"/>
      <c r="J470" s="14"/>
      <c r="K470" s="16" t="str">
        <f aca="true">IF(OR($A470="",$H470="Joined",$H470="Not interested"),"",IF($J470="",IF(TODAY()-$A470&gt;Lists!$L$2,"No follow-up set",""),IF($J470&lt;TODAY(),"Overdue",IF($J470=TODAY(),"Due today",""))))</f>
        <v/>
      </c>
      <c r="L470" s="14"/>
      <c r="M470" s="17"/>
      <c r="N470" s="18" t="str">
        <f aca="false">IF(OR($A470="",$L470=""),"",MAX(0,$L470-$A470))</f>
        <v/>
      </c>
      <c r="O470" s="19" t="str">
        <f aca="false">IF($A470="","",DATE(YEAR($A470),MONTH($A470),1))</f>
        <v/>
      </c>
      <c r="P470" s="15"/>
    </row>
    <row r="471" customFormat="false" ht="15" hidden="false" customHeight="false" outlineLevel="0" collapsed="false">
      <c r="A471" s="14"/>
      <c r="B471" s="15"/>
      <c r="C471" s="15"/>
      <c r="D471" s="15"/>
      <c r="E471" s="15"/>
      <c r="F471" s="15"/>
      <c r="G471" s="15"/>
      <c r="H471" s="15"/>
      <c r="I471" s="15"/>
      <c r="J471" s="14"/>
      <c r="K471" s="16" t="str">
        <f aca="true">IF(OR($A471="",$H471="Joined",$H471="Not interested"),"",IF($J471="",IF(TODAY()-$A471&gt;Lists!$L$2,"No follow-up set",""),IF($J471&lt;TODAY(),"Overdue",IF($J471=TODAY(),"Due today",""))))</f>
        <v/>
      </c>
      <c r="L471" s="14"/>
      <c r="M471" s="17"/>
      <c r="N471" s="18" t="str">
        <f aca="false">IF(OR($A471="",$L471=""),"",MAX(0,$L471-$A471))</f>
        <v/>
      </c>
      <c r="O471" s="19" t="str">
        <f aca="false">IF($A471="","",DATE(YEAR($A471),MONTH($A471),1))</f>
        <v/>
      </c>
      <c r="P471" s="15"/>
    </row>
    <row r="472" customFormat="false" ht="15" hidden="false" customHeight="false" outlineLevel="0" collapsed="false">
      <c r="A472" s="14"/>
      <c r="B472" s="15"/>
      <c r="C472" s="15"/>
      <c r="D472" s="15"/>
      <c r="E472" s="15"/>
      <c r="F472" s="15"/>
      <c r="G472" s="15"/>
      <c r="H472" s="15"/>
      <c r="I472" s="15"/>
      <c r="J472" s="14"/>
      <c r="K472" s="16" t="str">
        <f aca="true">IF(OR($A472="",$H472="Joined",$H472="Not interested"),"",IF($J472="",IF(TODAY()-$A472&gt;Lists!$L$2,"No follow-up set",""),IF($J472&lt;TODAY(),"Overdue",IF($J472=TODAY(),"Due today",""))))</f>
        <v/>
      </c>
      <c r="L472" s="14"/>
      <c r="M472" s="17"/>
      <c r="N472" s="18" t="str">
        <f aca="false">IF(OR($A472="",$L472=""),"",MAX(0,$L472-$A472))</f>
        <v/>
      </c>
      <c r="O472" s="19" t="str">
        <f aca="false">IF($A472="","",DATE(YEAR($A472),MONTH($A472),1))</f>
        <v/>
      </c>
      <c r="P472" s="15"/>
    </row>
    <row r="473" customFormat="false" ht="15" hidden="false" customHeight="false" outlineLevel="0" collapsed="false">
      <c r="A473" s="14"/>
      <c r="B473" s="15"/>
      <c r="C473" s="15"/>
      <c r="D473" s="15"/>
      <c r="E473" s="15"/>
      <c r="F473" s="15"/>
      <c r="G473" s="15"/>
      <c r="H473" s="15"/>
      <c r="I473" s="15"/>
      <c r="J473" s="14"/>
      <c r="K473" s="16" t="str">
        <f aca="true">IF(OR($A473="",$H473="Joined",$H473="Not interested"),"",IF($J473="",IF(TODAY()-$A473&gt;Lists!$L$2,"No follow-up set",""),IF($J473&lt;TODAY(),"Overdue",IF($J473=TODAY(),"Due today",""))))</f>
        <v/>
      </c>
      <c r="L473" s="14"/>
      <c r="M473" s="17"/>
      <c r="N473" s="18" t="str">
        <f aca="false">IF(OR($A473="",$L473=""),"",MAX(0,$L473-$A473))</f>
        <v/>
      </c>
      <c r="O473" s="19" t="str">
        <f aca="false">IF($A473="","",DATE(YEAR($A473),MONTH($A473),1))</f>
        <v/>
      </c>
      <c r="P473" s="15"/>
    </row>
    <row r="474" customFormat="false" ht="15" hidden="false" customHeight="false" outlineLevel="0" collapsed="false">
      <c r="A474" s="14"/>
      <c r="B474" s="15"/>
      <c r="C474" s="15"/>
      <c r="D474" s="15"/>
      <c r="E474" s="15"/>
      <c r="F474" s="15"/>
      <c r="G474" s="15"/>
      <c r="H474" s="15"/>
      <c r="I474" s="15"/>
      <c r="J474" s="14"/>
      <c r="K474" s="16" t="str">
        <f aca="true">IF(OR($A474="",$H474="Joined",$H474="Not interested"),"",IF($J474="",IF(TODAY()-$A474&gt;Lists!$L$2,"No follow-up set",""),IF($J474&lt;TODAY(),"Overdue",IF($J474=TODAY(),"Due today",""))))</f>
        <v/>
      </c>
      <c r="L474" s="14"/>
      <c r="M474" s="17"/>
      <c r="N474" s="18" t="str">
        <f aca="false">IF(OR($A474="",$L474=""),"",MAX(0,$L474-$A474))</f>
        <v/>
      </c>
      <c r="O474" s="19" t="str">
        <f aca="false">IF($A474="","",DATE(YEAR($A474),MONTH($A474),1))</f>
        <v/>
      </c>
      <c r="P474" s="15"/>
    </row>
    <row r="475" customFormat="false" ht="15" hidden="false" customHeight="false" outlineLevel="0" collapsed="false">
      <c r="A475" s="14"/>
      <c r="B475" s="15"/>
      <c r="C475" s="15"/>
      <c r="D475" s="15"/>
      <c r="E475" s="15"/>
      <c r="F475" s="15"/>
      <c r="G475" s="15"/>
      <c r="H475" s="15"/>
      <c r="I475" s="15"/>
      <c r="J475" s="14"/>
      <c r="K475" s="16" t="str">
        <f aca="true">IF(OR($A475="",$H475="Joined",$H475="Not interested"),"",IF($J475="",IF(TODAY()-$A475&gt;Lists!$L$2,"No follow-up set",""),IF($J475&lt;TODAY(),"Overdue",IF($J475=TODAY(),"Due today",""))))</f>
        <v/>
      </c>
      <c r="L475" s="14"/>
      <c r="M475" s="17"/>
      <c r="N475" s="18" t="str">
        <f aca="false">IF(OR($A475="",$L475=""),"",MAX(0,$L475-$A475))</f>
        <v/>
      </c>
      <c r="O475" s="19" t="str">
        <f aca="false">IF($A475="","",DATE(YEAR($A475),MONTH($A475),1))</f>
        <v/>
      </c>
      <c r="P475" s="15"/>
    </row>
    <row r="476" customFormat="false" ht="15" hidden="false" customHeight="false" outlineLevel="0" collapsed="false">
      <c r="A476" s="14"/>
      <c r="B476" s="15"/>
      <c r="C476" s="15"/>
      <c r="D476" s="15"/>
      <c r="E476" s="15"/>
      <c r="F476" s="15"/>
      <c r="G476" s="15"/>
      <c r="H476" s="15"/>
      <c r="I476" s="15"/>
      <c r="J476" s="14"/>
      <c r="K476" s="16" t="str">
        <f aca="true">IF(OR($A476="",$H476="Joined",$H476="Not interested"),"",IF($J476="",IF(TODAY()-$A476&gt;Lists!$L$2,"No follow-up set",""),IF($J476&lt;TODAY(),"Overdue",IF($J476=TODAY(),"Due today",""))))</f>
        <v/>
      </c>
      <c r="L476" s="14"/>
      <c r="M476" s="17"/>
      <c r="N476" s="18" t="str">
        <f aca="false">IF(OR($A476="",$L476=""),"",MAX(0,$L476-$A476))</f>
        <v/>
      </c>
      <c r="O476" s="19" t="str">
        <f aca="false">IF($A476="","",DATE(YEAR($A476),MONTH($A476),1))</f>
        <v/>
      </c>
      <c r="P476" s="15"/>
    </row>
    <row r="477" customFormat="false" ht="15" hidden="false" customHeight="false" outlineLevel="0" collapsed="false">
      <c r="A477" s="14"/>
      <c r="B477" s="15"/>
      <c r="C477" s="15"/>
      <c r="D477" s="15"/>
      <c r="E477" s="15"/>
      <c r="F477" s="15"/>
      <c r="G477" s="15"/>
      <c r="H477" s="15"/>
      <c r="I477" s="15"/>
      <c r="J477" s="14"/>
      <c r="K477" s="16" t="str">
        <f aca="true">IF(OR($A477="",$H477="Joined",$H477="Not interested"),"",IF($J477="",IF(TODAY()-$A477&gt;Lists!$L$2,"No follow-up set",""),IF($J477&lt;TODAY(),"Overdue",IF($J477=TODAY(),"Due today",""))))</f>
        <v/>
      </c>
      <c r="L477" s="14"/>
      <c r="M477" s="17"/>
      <c r="N477" s="18" t="str">
        <f aca="false">IF(OR($A477="",$L477=""),"",MAX(0,$L477-$A477))</f>
        <v/>
      </c>
      <c r="O477" s="19" t="str">
        <f aca="false">IF($A477="","",DATE(YEAR($A477),MONTH($A477),1))</f>
        <v/>
      </c>
      <c r="P477" s="15"/>
    </row>
    <row r="478" customFormat="false" ht="15" hidden="false" customHeight="false" outlineLevel="0" collapsed="false">
      <c r="A478" s="14"/>
      <c r="B478" s="15"/>
      <c r="C478" s="15"/>
      <c r="D478" s="15"/>
      <c r="E478" s="15"/>
      <c r="F478" s="15"/>
      <c r="G478" s="15"/>
      <c r="H478" s="15"/>
      <c r="I478" s="15"/>
      <c r="J478" s="14"/>
      <c r="K478" s="16" t="str">
        <f aca="true">IF(OR($A478="",$H478="Joined",$H478="Not interested"),"",IF($J478="",IF(TODAY()-$A478&gt;Lists!$L$2,"No follow-up set",""),IF($J478&lt;TODAY(),"Overdue",IF($J478=TODAY(),"Due today",""))))</f>
        <v/>
      </c>
      <c r="L478" s="14"/>
      <c r="M478" s="17"/>
      <c r="N478" s="18" t="str">
        <f aca="false">IF(OR($A478="",$L478=""),"",MAX(0,$L478-$A478))</f>
        <v/>
      </c>
      <c r="O478" s="19" t="str">
        <f aca="false">IF($A478="","",DATE(YEAR($A478),MONTH($A478),1))</f>
        <v/>
      </c>
      <c r="P478" s="15"/>
    </row>
    <row r="479" customFormat="false" ht="15" hidden="false" customHeight="false" outlineLevel="0" collapsed="false">
      <c r="A479" s="14"/>
      <c r="B479" s="15"/>
      <c r="C479" s="15"/>
      <c r="D479" s="15"/>
      <c r="E479" s="15"/>
      <c r="F479" s="15"/>
      <c r="G479" s="15"/>
      <c r="H479" s="15"/>
      <c r="I479" s="15"/>
      <c r="J479" s="14"/>
      <c r="K479" s="16" t="str">
        <f aca="true">IF(OR($A479="",$H479="Joined",$H479="Not interested"),"",IF($J479="",IF(TODAY()-$A479&gt;Lists!$L$2,"No follow-up set",""),IF($J479&lt;TODAY(),"Overdue",IF($J479=TODAY(),"Due today",""))))</f>
        <v/>
      </c>
      <c r="L479" s="14"/>
      <c r="M479" s="17"/>
      <c r="N479" s="18" t="str">
        <f aca="false">IF(OR($A479="",$L479=""),"",MAX(0,$L479-$A479))</f>
        <v/>
      </c>
      <c r="O479" s="19" t="str">
        <f aca="false">IF($A479="","",DATE(YEAR($A479),MONTH($A479),1))</f>
        <v/>
      </c>
      <c r="P479" s="15"/>
    </row>
    <row r="480" customFormat="false" ht="15" hidden="false" customHeight="false" outlineLevel="0" collapsed="false">
      <c r="A480" s="14"/>
      <c r="B480" s="15"/>
      <c r="C480" s="15"/>
      <c r="D480" s="15"/>
      <c r="E480" s="15"/>
      <c r="F480" s="15"/>
      <c r="G480" s="15"/>
      <c r="H480" s="15"/>
      <c r="I480" s="15"/>
      <c r="J480" s="14"/>
      <c r="K480" s="16" t="str">
        <f aca="true">IF(OR($A480="",$H480="Joined",$H480="Not interested"),"",IF($J480="",IF(TODAY()-$A480&gt;Lists!$L$2,"No follow-up set",""),IF($J480&lt;TODAY(),"Overdue",IF($J480=TODAY(),"Due today",""))))</f>
        <v/>
      </c>
      <c r="L480" s="14"/>
      <c r="M480" s="17"/>
      <c r="N480" s="18" t="str">
        <f aca="false">IF(OR($A480="",$L480=""),"",MAX(0,$L480-$A480))</f>
        <v/>
      </c>
      <c r="O480" s="19" t="str">
        <f aca="false">IF($A480="","",DATE(YEAR($A480),MONTH($A480),1))</f>
        <v/>
      </c>
      <c r="P480" s="15"/>
    </row>
    <row r="481" customFormat="false" ht="15" hidden="false" customHeight="false" outlineLevel="0" collapsed="false">
      <c r="A481" s="14"/>
      <c r="B481" s="15"/>
      <c r="C481" s="15"/>
      <c r="D481" s="15"/>
      <c r="E481" s="15"/>
      <c r="F481" s="15"/>
      <c r="G481" s="15"/>
      <c r="H481" s="15"/>
      <c r="I481" s="15"/>
      <c r="J481" s="14"/>
      <c r="K481" s="16" t="str">
        <f aca="true">IF(OR($A481="",$H481="Joined",$H481="Not interested"),"",IF($J481="",IF(TODAY()-$A481&gt;Lists!$L$2,"No follow-up set",""),IF($J481&lt;TODAY(),"Overdue",IF($J481=TODAY(),"Due today",""))))</f>
        <v/>
      </c>
      <c r="L481" s="14"/>
      <c r="M481" s="17"/>
      <c r="N481" s="18" t="str">
        <f aca="false">IF(OR($A481="",$L481=""),"",MAX(0,$L481-$A481))</f>
        <v/>
      </c>
      <c r="O481" s="19" t="str">
        <f aca="false">IF($A481="","",DATE(YEAR($A481),MONTH($A481),1))</f>
        <v/>
      </c>
      <c r="P481" s="15"/>
    </row>
    <row r="482" customFormat="false" ht="15" hidden="false" customHeight="false" outlineLevel="0" collapsed="false">
      <c r="A482" s="14"/>
      <c r="B482" s="15"/>
      <c r="C482" s="15"/>
      <c r="D482" s="15"/>
      <c r="E482" s="15"/>
      <c r="F482" s="15"/>
      <c r="G482" s="15"/>
      <c r="H482" s="15"/>
      <c r="I482" s="15"/>
      <c r="J482" s="14"/>
      <c r="K482" s="16" t="str">
        <f aca="true">IF(OR($A482="",$H482="Joined",$H482="Not interested"),"",IF($J482="",IF(TODAY()-$A482&gt;Lists!$L$2,"No follow-up set",""),IF($J482&lt;TODAY(),"Overdue",IF($J482=TODAY(),"Due today",""))))</f>
        <v/>
      </c>
      <c r="L482" s="14"/>
      <c r="M482" s="17"/>
      <c r="N482" s="18" t="str">
        <f aca="false">IF(OR($A482="",$L482=""),"",MAX(0,$L482-$A482))</f>
        <v/>
      </c>
      <c r="O482" s="19" t="str">
        <f aca="false">IF($A482="","",DATE(YEAR($A482),MONTH($A482),1))</f>
        <v/>
      </c>
      <c r="P482" s="15"/>
    </row>
    <row r="483" customFormat="false" ht="15" hidden="false" customHeight="false" outlineLevel="0" collapsed="false">
      <c r="A483" s="14"/>
      <c r="B483" s="15"/>
      <c r="C483" s="15"/>
      <c r="D483" s="15"/>
      <c r="E483" s="15"/>
      <c r="F483" s="15"/>
      <c r="G483" s="15"/>
      <c r="H483" s="15"/>
      <c r="I483" s="15"/>
      <c r="J483" s="14"/>
      <c r="K483" s="16" t="str">
        <f aca="true">IF(OR($A483="",$H483="Joined",$H483="Not interested"),"",IF($J483="",IF(TODAY()-$A483&gt;Lists!$L$2,"No follow-up set",""),IF($J483&lt;TODAY(),"Overdue",IF($J483=TODAY(),"Due today",""))))</f>
        <v/>
      </c>
      <c r="L483" s="14"/>
      <c r="M483" s="17"/>
      <c r="N483" s="18" t="str">
        <f aca="false">IF(OR($A483="",$L483=""),"",MAX(0,$L483-$A483))</f>
        <v/>
      </c>
      <c r="O483" s="19" t="str">
        <f aca="false">IF($A483="","",DATE(YEAR($A483),MONTH($A483),1))</f>
        <v/>
      </c>
      <c r="P483" s="15"/>
    </row>
    <row r="484" customFormat="false" ht="15" hidden="false" customHeight="false" outlineLevel="0" collapsed="false">
      <c r="A484" s="14"/>
      <c r="B484" s="15"/>
      <c r="C484" s="15"/>
      <c r="D484" s="15"/>
      <c r="E484" s="15"/>
      <c r="F484" s="15"/>
      <c r="G484" s="15"/>
      <c r="H484" s="15"/>
      <c r="I484" s="15"/>
      <c r="J484" s="14"/>
      <c r="K484" s="16" t="str">
        <f aca="true">IF(OR($A484="",$H484="Joined",$H484="Not interested"),"",IF($J484="",IF(TODAY()-$A484&gt;Lists!$L$2,"No follow-up set",""),IF($J484&lt;TODAY(),"Overdue",IF($J484=TODAY(),"Due today",""))))</f>
        <v/>
      </c>
      <c r="L484" s="14"/>
      <c r="M484" s="17"/>
      <c r="N484" s="18" t="str">
        <f aca="false">IF(OR($A484="",$L484=""),"",MAX(0,$L484-$A484))</f>
        <v/>
      </c>
      <c r="O484" s="19" t="str">
        <f aca="false">IF($A484="","",DATE(YEAR($A484),MONTH($A484),1))</f>
        <v/>
      </c>
      <c r="P484" s="15"/>
    </row>
    <row r="485" customFormat="false" ht="15" hidden="false" customHeight="false" outlineLevel="0" collapsed="false">
      <c r="A485" s="14"/>
      <c r="B485" s="15"/>
      <c r="C485" s="15"/>
      <c r="D485" s="15"/>
      <c r="E485" s="15"/>
      <c r="F485" s="15"/>
      <c r="G485" s="15"/>
      <c r="H485" s="15"/>
      <c r="I485" s="15"/>
      <c r="J485" s="14"/>
      <c r="K485" s="16" t="str">
        <f aca="true">IF(OR($A485="",$H485="Joined",$H485="Not interested"),"",IF($J485="",IF(TODAY()-$A485&gt;Lists!$L$2,"No follow-up set",""),IF($J485&lt;TODAY(),"Overdue",IF($J485=TODAY(),"Due today",""))))</f>
        <v/>
      </c>
      <c r="L485" s="14"/>
      <c r="M485" s="17"/>
      <c r="N485" s="18" t="str">
        <f aca="false">IF(OR($A485="",$L485=""),"",MAX(0,$L485-$A485))</f>
        <v/>
      </c>
      <c r="O485" s="19" t="str">
        <f aca="false">IF($A485="","",DATE(YEAR($A485),MONTH($A485),1))</f>
        <v/>
      </c>
      <c r="P485" s="15"/>
    </row>
    <row r="486" customFormat="false" ht="15" hidden="false" customHeight="false" outlineLevel="0" collapsed="false">
      <c r="A486" s="14"/>
      <c r="B486" s="15"/>
      <c r="C486" s="15"/>
      <c r="D486" s="15"/>
      <c r="E486" s="15"/>
      <c r="F486" s="15"/>
      <c r="G486" s="15"/>
      <c r="H486" s="15"/>
      <c r="I486" s="15"/>
      <c r="J486" s="14"/>
      <c r="K486" s="16" t="str">
        <f aca="true">IF(OR($A486="",$H486="Joined",$H486="Not interested"),"",IF($J486="",IF(TODAY()-$A486&gt;Lists!$L$2,"No follow-up set",""),IF($J486&lt;TODAY(),"Overdue",IF($J486=TODAY(),"Due today",""))))</f>
        <v/>
      </c>
      <c r="L486" s="14"/>
      <c r="M486" s="17"/>
      <c r="N486" s="18" t="str">
        <f aca="false">IF(OR($A486="",$L486=""),"",MAX(0,$L486-$A486))</f>
        <v/>
      </c>
      <c r="O486" s="19" t="str">
        <f aca="false">IF($A486="","",DATE(YEAR($A486),MONTH($A486),1))</f>
        <v/>
      </c>
      <c r="P486" s="15"/>
    </row>
    <row r="487" customFormat="false" ht="15" hidden="false" customHeight="false" outlineLevel="0" collapsed="false">
      <c r="A487" s="14"/>
      <c r="B487" s="15"/>
      <c r="C487" s="15"/>
      <c r="D487" s="15"/>
      <c r="E487" s="15"/>
      <c r="F487" s="15"/>
      <c r="G487" s="15"/>
      <c r="H487" s="15"/>
      <c r="I487" s="15"/>
      <c r="J487" s="14"/>
      <c r="K487" s="16" t="str">
        <f aca="true">IF(OR($A487="",$H487="Joined",$H487="Not interested"),"",IF($J487="",IF(TODAY()-$A487&gt;Lists!$L$2,"No follow-up set",""),IF($J487&lt;TODAY(),"Overdue",IF($J487=TODAY(),"Due today",""))))</f>
        <v/>
      </c>
      <c r="L487" s="14"/>
      <c r="M487" s="17"/>
      <c r="N487" s="18" t="str">
        <f aca="false">IF(OR($A487="",$L487=""),"",MAX(0,$L487-$A487))</f>
        <v/>
      </c>
      <c r="O487" s="19" t="str">
        <f aca="false">IF($A487="","",DATE(YEAR($A487),MONTH($A487),1))</f>
        <v/>
      </c>
      <c r="P487" s="15"/>
    </row>
    <row r="488" customFormat="false" ht="15" hidden="false" customHeight="false" outlineLevel="0" collapsed="false">
      <c r="A488" s="14"/>
      <c r="B488" s="15"/>
      <c r="C488" s="15"/>
      <c r="D488" s="15"/>
      <c r="E488" s="15"/>
      <c r="F488" s="15"/>
      <c r="G488" s="15"/>
      <c r="H488" s="15"/>
      <c r="I488" s="15"/>
      <c r="J488" s="14"/>
      <c r="K488" s="16" t="str">
        <f aca="true">IF(OR($A488="",$H488="Joined",$H488="Not interested"),"",IF($J488="",IF(TODAY()-$A488&gt;Lists!$L$2,"No follow-up set",""),IF($J488&lt;TODAY(),"Overdue",IF($J488=TODAY(),"Due today",""))))</f>
        <v/>
      </c>
      <c r="L488" s="14"/>
      <c r="M488" s="17"/>
      <c r="N488" s="18" t="str">
        <f aca="false">IF(OR($A488="",$L488=""),"",MAX(0,$L488-$A488))</f>
        <v/>
      </c>
      <c r="O488" s="19" t="str">
        <f aca="false">IF($A488="","",DATE(YEAR($A488),MONTH($A488),1))</f>
        <v/>
      </c>
      <c r="P488" s="15"/>
    </row>
    <row r="489" customFormat="false" ht="15" hidden="false" customHeight="false" outlineLevel="0" collapsed="false">
      <c r="A489" s="14"/>
      <c r="B489" s="15"/>
      <c r="C489" s="15"/>
      <c r="D489" s="15"/>
      <c r="E489" s="15"/>
      <c r="F489" s="15"/>
      <c r="G489" s="15"/>
      <c r="H489" s="15"/>
      <c r="I489" s="15"/>
      <c r="J489" s="14"/>
      <c r="K489" s="16" t="str">
        <f aca="true">IF(OR($A489="",$H489="Joined",$H489="Not interested"),"",IF($J489="",IF(TODAY()-$A489&gt;Lists!$L$2,"No follow-up set",""),IF($J489&lt;TODAY(),"Overdue",IF($J489=TODAY(),"Due today",""))))</f>
        <v/>
      </c>
      <c r="L489" s="14"/>
      <c r="M489" s="17"/>
      <c r="N489" s="18" t="str">
        <f aca="false">IF(OR($A489="",$L489=""),"",MAX(0,$L489-$A489))</f>
        <v/>
      </c>
      <c r="O489" s="19" t="str">
        <f aca="false">IF($A489="","",DATE(YEAR($A489),MONTH($A489),1))</f>
        <v/>
      </c>
      <c r="P489" s="15"/>
    </row>
    <row r="490" customFormat="false" ht="15" hidden="false" customHeight="false" outlineLevel="0" collapsed="false">
      <c r="A490" s="14"/>
      <c r="B490" s="15"/>
      <c r="C490" s="15"/>
      <c r="D490" s="15"/>
      <c r="E490" s="15"/>
      <c r="F490" s="15"/>
      <c r="G490" s="15"/>
      <c r="H490" s="15"/>
      <c r="I490" s="15"/>
      <c r="J490" s="14"/>
      <c r="K490" s="16" t="str">
        <f aca="true">IF(OR($A490="",$H490="Joined",$H490="Not interested"),"",IF($J490="",IF(TODAY()-$A490&gt;Lists!$L$2,"No follow-up set",""),IF($J490&lt;TODAY(),"Overdue",IF($J490=TODAY(),"Due today",""))))</f>
        <v/>
      </c>
      <c r="L490" s="14"/>
      <c r="M490" s="17"/>
      <c r="N490" s="18" t="str">
        <f aca="false">IF(OR($A490="",$L490=""),"",MAX(0,$L490-$A490))</f>
        <v/>
      </c>
      <c r="O490" s="19" t="str">
        <f aca="false">IF($A490="","",DATE(YEAR($A490),MONTH($A490),1))</f>
        <v/>
      </c>
      <c r="P490" s="15"/>
    </row>
    <row r="491" customFormat="false" ht="15" hidden="false" customHeight="false" outlineLevel="0" collapsed="false">
      <c r="A491" s="14"/>
      <c r="B491" s="15"/>
      <c r="C491" s="15"/>
      <c r="D491" s="15"/>
      <c r="E491" s="15"/>
      <c r="F491" s="15"/>
      <c r="G491" s="15"/>
      <c r="H491" s="15"/>
      <c r="I491" s="15"/>
      <c r="J491" s="14"/>
      <c r="K491" s="16" t="str">
        <f aca="true">IF(OR($A491="",$H491="Joined",$H491="Not interested"),"",IF($J491="",IF(TODAY()-$A491&gt;Lists!$L$2,"No follow-up set",""),IF($J491&lt;TODAY(),"Overdue",IF($J491=TODAY(),"Due today",""))))</f>
        <v/>
      </c>
      <c r="L491" s="14"/>
      <c r="M491" s="17"/>
      <c r="N491" s="18" t="str">
        <f aca="false">IF(OR($A491="",$L491=""),"",MAX(0,$L491-$A491))</f>
        <v/>
      </c>
      <c r="O491" s="19" t="str">
        <f aca="false">IF($A491="","",DATE(YEAR($A491),MONTH($A491),1))</f>
        <v/>
      </c>
      <c r="P491" s="15"/>
    </row>
    <row r="492" customFormat="false" ht="15" hidden="false" customHeight="false" outlineLevel="0" collapsed="false">
      <c r="A492" s="14"/>
      <c r="B492" s="15"/>
      <c r="C492" s="15"/>
      <c r="D492" s="15"/>
      <c r="E492" s="15"/>
      <c r="F492" s="15"/>
      <c r="G492" s="15"/>
      <c r="H492" s="15"/>
      <c r="I492" s="15"/>
      <c r="J492" s="14"/>
      <c r="K492" s="16" t="str">
        <f aca="true">IF(OR($A492="",$H492="Joined",$H492="Not interested"),"",IF($J492="",IF(TODAY()-$A492&gt;Lists!$L$2,"No follow-up set",""),IF($J492&lt;TODAY(),"Overdue",IF($J492=TODAY(),"Due today",""))))</f>
        <v/>
      </c>
      <c r="L492" s="14"/>
      <c r="M492" s="17"/>
      <c r="N492" s="18" t="str">
        <f aca="false">IF(OR($A492="",$L492=""),"",MAX(0,$L492-$A492))</f>
        <v/>
      </c>
      <c r="O492" s="19" t="str">
        <f aca="false">IF($A492="","",DATE(YEAR($A492),MONTH($A492),1))</f>
        <v/>
      </c>
      <c r="P492" s="15"/>
    </row>
    <row r="493" customFormat="false" ht="15" hidden="false" customHeight="false" outlineLevel="0" collapsed="false">
      <c r="A493" s="14"/>
      <c r="B493" s="15"/>
      <c r="C493" s="15"/>
      <c r="D493" s="15"/>
      <c r="E493" s="15"/>
      <c r="F493" s="15"/>
      <c r="G493" s="15"/>
      <c r="H493" s="15"/>
      <c r="I493" s="15"/>
      <c r="J493" s="14"/>
      <c r="K493" s="16" t="str">
        <f aca="true">IF(OR($A493="",$H493="Joined",$H493="Not interested"),"",IF($J493="",IF(TODAY()-$A493&gt;Lists!$L$2,"No follow-up set",""),IF($J493&lt;TODAY(),"Overdue",IF($J493=TODAY(),"Due today",""))))</f>
        <v/>
      </c>
      <c r="L493" s="14"/>
      <c r="M493" s="17"/>
      <c r="N493" s="18" t="str">
        <f aca="false">IF(OR($A493="",$L493=""),"",MAX(0,$L493-$A493))</f>
        <v/>
      </c>
      <c r="O493" s="19" t="str">
        <f aca="false">IF($A493="","",DATE(YEAR($A493),MONTH($A493),1))</f>
        <v/>
      </c>
      <c r="P493" s="15"/>
    </row>
    <row r="494" customFormat="false" ht="15" hidden="false" customHeight="false" outlineLevel="0" collapsed="false">
      <c r="A494" s="14"/>
      <c r="B494" s="15"/>
      <c r="C494" s="15"/>
      <c r="D494" s="15"/>
      <c r="E494" s="15"/>
      <c r="F494" s="15"/>
      <c r="G494" s="15"/>
      <c r="H494" s="15"/>
      <c r="I494" s="15"/>
      <c r="J494" s="14"/>
      <c r="K494" s="16" t="str">
        <f aca="true">IF(OR($A494="",$H494="Joined",$H494="Not interested"),"",IF($J494="",IF(TODAY()-$A494&gt;Lists!$L$2,"No follow-up set",""),IF($J494&lt;TODAY(),"Overdue",IF($J494=TODAY(),"Due today",""))))</f>
        <v/>
      </c>
      <c r="L494" s="14"/>
      <c r="M494" s="17"/>
      <c r="N494" s="18" t="str">
        <f aca="false">IF(OR($A494="",$L494=""),"",MAX(0,$L494-$A494))</f>
        <v/>
      </c>
      <c r="O494" s="19" t="str">
        <f aca="false">IF($A494="","",DATE(YEAR($A494),MONTH($A494),1))</f>
        <v/>
      </c>
      <c r="P494" s="15"/>
    </row>
    <row r="495" customFormat="false" ht="15" hidden="false" customHeight="false" outlineLevel="0" collapsed="false">
      <c r="A495" s="14"/>
      <c r="B495" s="15"/>
      <c r="C495" s="15"/>
      <c r="D495" s="15"/>
      <c r="E495" s="15"/>
      <c r="F495" s="15"/>
      <c r="G495" s="15"/>
      <c r="H495" s="15"/>
      <c r="I495" s="15"/>
      <c r="J495" s="14"/>
      <c r="K495" s="16" t="str">
        <f aca="true">IF(OR($A495="",$H495="Joined",$H495="Not interested"),"",IF($J495="",IF(TODAY()-$A495&gt;Lists!$L$2,"No follow-up set",""),IF($J495&lt;TODAY(),"Overdue",IF($J495=TODAY(),"Due today",""))))</f>
        <v/>
      </c>
      <c r="L495" s="14"/>
      <c r="M495" s="17"/>
      <c r="N495" s="18" t="str">
        <f aca="false">IF(OR($A495="",$L495=""),"",MAX(0,$L495-$A495))</f>
        <v/>
      </c>
      <c r="O495" s="19" t="str">
        <f aca="false">IF($A495="","",DATE(YEAR($A495),MONTH($A495),1))</f>
        <v/>
      </c>
      <c r="P495" s="15"/>
    </row>
    <row r="496" customFormat="false" ht="15" hidden="false" customHeight="false" outlineLevel="0" collapsed="false">
      <c r="A496" s="14"/>
      <c r="B496" s="15"/>
      <c r="C496" s="15"/>
      <c r="D496" s="15"/>
      <c r="E496" s="15"/>
      <c r="F496" s="15"/>
      <c r="G496" s="15"/>
      <c r="H496" s="15"/>
      <c r="I496" s="15"/>
      <c r="J496" s="14"/>
      <c r="K496" s="16" t="str">
        <f aca="true">IF(OR($A496="",$H496="Joined",$H496="Not interested"),"",IF($J496="",IF(TODAY()-$A496&gt;Lists!$L$2,"No follow-up set",""),IF($J496&lt;TODAY(),"Overdue",IF($J496=TODAY(),"Due today",""))))</f>
        <v/>
      </c>
      <c r="L496" s="14"/>
      <c r="M496" s="17"/>
      <c r="N496" s="18" t="str">
        <f aca="false">IF(OR($A496="",$L496=""),"",MAX(0,$L496-$A496))</f>
        <v/>
      </c>
      <c r="O496" s="19" t="str">
        <f aca="false">IF($A496="","",DATE(YEAR($A496),MONTH($A496),1))</f>
        <v/>
      </c>
      <c r="P496" s="15"/>
    </row>
    <row r="497" customFormat="false" ht="15" hidden="false" customHeight="false" outlineLevel="0" collapsed="false">
      <c r="A497" s="14"/>
      <c r="B497" s="15"/>
      <c r="C497" s="15"/>
      <c r="D497" s="15"/>
      <c r="E497" s="15"/>
      <c r="F497" s="15"/>
      <c r="G497" s="15"/>
      <c r="H497" s="15"/>
      <c r="I497" s="15"/>
      <c r="J497" s="14"/>
      <c r="K497" s="16" t="str">
        <f aca="true">IF(OR($A497="",$H497="Joined",$H497="Not interested"),"",IF($J497="",IF(TODAY()-$A497&gt;Lists!$L$2,"No follow-up set",""),IF($J497&lt;TODAY(),"Overdue",IF($J497=TODAY(),"Due today",""))))</f>
        <v/>
      </c>
      <c r="L497" s="14"/>
      <c r="M497" s="17"/>
      <c r="N497" s="18" t="str">
        <f aca="false">IF(OR($A497="",$L497=""),"",MAX(0,$L497-$A497))</f>
        <v/>
      </c>
      <c r="O497" s="19" t="str">
        <f aca="false">IF($A497="","",DATE(YEAR($A497),MONTH($A497),1))</f>
        <v/>
      </c>
      <c r="P497" s="15"/>
    </row>
    <row r="498" customFormat="false" ht="15" hidden="false" customHeight="false" outlineLevel="0" collapsed="false">
      <c r="A498" s="14"/>
      <c r="B498" s="15"/>
      <c r="C498" s="15"/>
      <c r="D498" s="15"/>
      <c r="E498" s="15"/>
      <c r="F498" s="15"/>
      <c r="G498" s="15"/>
      <c r="H498" s="15"/>
      <c r="I498" s="15"/>
      <c r="J498" s="14"/>
      <c r="K498" s="16" t="str">
        <f aca="true">IF(OR($A498="",$H498="Joined",$H498="Not interested"),"",IF($J498="",IF(TODAY()-$A498&gt;Lists!$L$2,"No follow-up set",""),IF($J498&lt;TODAY(),"Overdue",IF($J498=TODAY(),"Due today",""))))</f>
        <v/>
      </c>
      <c r="L498" s="14"/>
      <c r="M498" s="17"/>
      <c r="N498" s="18" t="str">
        <f aca="false">IF(OR($A498="",$L498=""),"",MAX(0,$L498-$A498))</f>
        <v/>
      </c>
      <c r="O498" s="19" t="str">
        <f aca="false">IF($A498="","",DATE(YEAR($A498),MONTH($A498),1))</f>
        <v/>
      </c>
      <c r="P498" s="15"/>
    </row>
    <row r="499" customFormat="false" ht="15" hidden="false" customHeight="false" outlineLevel="0" collapsed="false">
      <c r="A499" s="14"/>
      <c r="B499" s="15"/>
      <c r="C499" s="15"/>
      <c r="D499" s="15"/>
      <c r="E499" s="15"/>
      <c r="F499" s="15"/>
      <c r="G499" s="15"/>
      <c r="H499" s="15"/>
      <c r="I499" s="15"/>
      <c r="J499" s="14"/>
      <c r="K499" s="16" t="str">
        <f aca="true">IF(OR($A499="",$H499="Joined",$H499="Not interested"),"",IF($J499="",IF(TODAY()-$A499&gt;Lists!$L$2,"No follow-up set",""),IF($J499&lt;TODAY(),"Overdue",IF($J499=TODAY(),"Due today",""))))</f>
        <v/>
      </c>
      <c r="L499" s="14"/>
      <c r="M499" s="17"/>
      <c r="N499" s="18" t="str">
        <f aca="false">IF(OR($A499="",$L499=""),"",MAX(0,$L499-$A499))</f>
        <v/>
      </c>
      <c r="O499" s="19" t="str">
        <f aca="false">IF($A499="","",DATE(YEAR($A499),MONTH($A499),1))</f>
        <v/>
      </c>
      <c r="P499" s="15"/>
    </row>
    <row r="500" customFormat="false" ht="15" hidden="false" customHeight="false" outlineLevel="0" collapsed="false">
      <c r="A500" s="14"/>
      <c r="B500" s="15"/>
      <c r="C500" s="15"/>
      <c r="D500" s="15"/>
      <c r="E500" s="15"/>
      <c r="F500" s="15"/>
      <c r="G500" s="15"/>
      <c r="H500" s="15"/>
      <c r="I500" s="15"/>
      <c r="J500" s="14"/>
      <c r="K500" s="16" t="str">
        <f aca="true">IF(OR($A500="",$H500="Joined",$H500="Not interested"),"",IF($J500="",IF(TODAY()-$A500&gt;Lists!$L$2,"No follow-up set",""),IF($J500&lt;TODAY(),"Overdue",IF($J500=TODAY(),"Due today",""))))</f>
        <v/>
      </c>
      <c r="L500" s="14"/>
      <c r="M500" s="17"/>
      <c r="N500" s="18" t="str">
        <f aca="false">IF(OR($A500="",$L500=""),"",MAX(0,$L500-$A500))</f>
        <v/>
      </c>
      <c r="O500" s="19" t="str">
        <f aca="false">IF($A500="","",DATE(YEAR($A500),MONTH($A500),1))</f>
        <v/>
      </c>
      <c r="P500" s="15"/>
    </row>
    <row r="501" customFormat="false" ht="15" hidden="false" customHeight="false" outlineLevel="0" collapsed="false">
      <c r="A501" s="14"/>
      <c r="B501" s="15"/>
      <c r="C501" s="15"/>
      <c r="D501" s="15"/>
      <c r="E501" s="15"/>
      <c r="F501" s="15"/>
      <c r="G501" s="15"/>
      <c r="H501" s="15"/>
      <c r="I501" s="15"/>
      <c r="J501" s="14"/>
      <c r="K501" s="16" t="str">
        <f aca="true">IF(OR($A501="",$H501="Joined",$H501="Not interested"),"",IF($J501="",IF(TODAY()-$A501&gt;Lists!$L$2,"No follow-up set",""),IF($J501&lt;TODAY(),"Overdue",IF($J501=TODAY(),"Due today",""))))</f>
        <v/>
      </c>
      <c r="L501" s="14"/>
      <c r="M501" s="17"/>
      <c r="N501" s="18" t="str">
        <f aca="false">IF(OR($A501="",$L501=""),"",MAX(0,$L501-$A501))</f>
        <v/>
      </c>
      <c r="O501" s="19" t="str">
        <f aca="false">IF($A501="","",DATE(YEAR($A501),MONTH($A501),1))</f>
        <v/>
      </c>
      <c r="P501" s="15"/>
    </row>
    <row r="502" customFormat="false" ht="15" hidden="false" customHeight="false" outlineLevel="0" collapsed="false">
      <c r="A502" s="14"/>
      <c r="B502" s="15"/>
      <c r="C502" s="15"/>
      <c r="D502" s="15"/>
      <c r="E502" s="15"/>
      <c r="F502" s="15"/>
      <c r="G502" s="15"/>
      <c r="H502" s="15"/>
      <c r="I502" s="15"/>
      <c r="J502" s="14"/>
      <c r="K502" s="16" t="str">
        <f aca="true">IF(OR($A502="",$H502="Joined",$H502="Not interested"),"",IF($J502="",IF(TODAY()-$A502&gt;Lists!$L$2,"No follow-up set",""),IF($J502&lt;TODAY(),"Overdue",IF($J502=TODAY(),"Due today",""))))</f>
        <v/>
      </c>
      <c r="L502" s="14"/>
      <c r="M502" s="17"/>
      <c r="N502" s="18" t="str">
        <f aca="false">IF(OR($A502="",$L502=""),"",MAX(0,$L502-$A502))</f>
        <v/>
      </c>
      <c r="O502" s="19" t="str">
        <f aca="false">IF($A502="","",DATE(YEAR($A502),MONTH($A502),1))</f>
        <v/>
      </c>
      <c r="P502" s="15"/>
    </row>
    <row r="503" customFormat="false" ht="15" hidden="false" customHeight="false" outlineLevel="0" collapsed="false">
      <c r="A503" s="14"/>
      <c r="B503" s="15"/>
      <c r="C503" s="15"/>
      <c r="D503" s="15"/>
      <c r="E503" s="15"/>
      <c r="F503" s="15"/>
      <c r="G503" s="15"/>
      <c r="H503" s="15"/>
      <c r="I503" s="15"/>
      <c r="J503" s="14"/>
      <c r="K503" s="16" t="str">
        <f aca="true">IF(OR($A503="",$H503="Joined",$H503="Not interested"),"",IF($J503="",IF(TODAY()-$A503&gt;Lists!$L$2,"No follow-up set",""),IF($J503&lt;TODAY(),"Overdue",IF($J503=TODAY(),"Due today",""))))</f>
        <v/>
      </c>
      <c r="L503" s="14"/>
      <c r="M503" s="17"/>
      <c r="N503" s="18" t="str">
        <f aca="false">IF(OR($A503="",$L503=""),"",MAX(0,$L503-$A503))</f>
        <v/>
      </c>
      <c r="O503" s="19" t="str">
        <f aca="false">IF($A503="","",DATE(YEAR($A503),MONTH($A503),1))</f>
        <v/>
      </c>
      <c r="P503" s="15"/>
    </row>
    <row r="504" customFormat="false" ht="15" hidden="false" customHeight="false" outlineLevel="0" collapsed="false">
      <c r="A504" s="14"/>
      <c r="B504" s="15"/>
      <c r="C504" s="15"/>
      <c r="D504" s="15"/>
      <c r="E504" s="15"/>
      <c r="F504" s="15"/>
      <c r="G504" s="15"/>
      <c r="H504" s="15"/>
      <c r="I504" s="15"/>
      <c r="J504" s="14"/>
      <c r="K504" s="16" t="str">
        <f aca="true">IF(OR($A504="",$H504="Joined",$H504="Not interested"),"",IF($J504="",IF(TODAY()-$A504&gt;Lists!$L$2,"No follow-up set",""),IF($J504&lt;TODAY(),"Overdue",IF($J504=TODAY(),"Due today",""))))</f>
        <v/>
      </c>
      <c r="L504" s="14"/>
      <c r="M504" s="17"/>
      <c r="N504" s="18" t="str">
        <f aca="false">IF(OR($A504="",$L504=""),"",MAX(0,$L504-$A504))</f>
        <v/>
      </c>
      <c r="O504" s="19" t="str">
        <f aca="false">IF($A504="","",DATE(YEAR($A504),MONTH($A504),1))</f>
        <v/>
      </c>
      <c r="P504" s="15"/>
    </row>
    <row r="505" customFormat="false" ht="15" hidden="false" customHeight="false" outlineLevel="0" collapsed="false">
      <c r="A505" s="14"/>
      <c r="B505" s="15"/>
      <c r="C505" s="15"/>
      <c r="D505" s="15"/>
      <c r="E505" s="15"/>
      <c r="F505" s="15"/>
      <c r="G505" s="15"/>
      <c r="H505" s="15"/>
      <c r="I505" s="15"/>
      <c r="J505" s="14"/>
      <c r="K505" s="16" t="str">
        <f aca="true">IF(OR($A505="",$H505="Joined",$H505="Not interested"),"",IF($J505="",IF(TODAY()-$A505&gt;Lists!$L$2,"No follow-up set",""),IF($J505&lt;TODAY(),"Overdue",IF($J505=TODAY(),"Due today",""))))</f>
        <v/>
      </c>
      <c r="L505" s="14"/>
      <c r="M505" s="17"/>
      <c r="N505" s="18" t="str">
        <f aca="false">IF(OR($A505="",$L505=""),"",MAX(0,$L505-$A505))</f>
        <v/>
      </c>
      <c r="O505" s="19" t="str">
        <f aca="false">IF($A505="","",DATE(YEAR($A505),MONTH($A505),1))</f>
        <v/>
      </c>
      <c r="P505" s="15"/>
    </row>
    <row r="506" customFormat="false" ht="15" hidden="false" customHeight="false" outlineLevel="0" collapsed="false">
      <c r="A506" s="14"/>
      <c r="B506" s="15"/>
      <c r="C506" s="15"/>
      <c r="D506" s="15"/>
      <c r="E506" s="15"/>
      <c r="F506" s="15"/>
      <c r="G506" s="15"/>
      <c r="H506" s="15"/>
      <c r="I506" s="15"/>
      <c r="J506" s="14"/>
      <c r="K506" s="16" t="str">
        <f aca="true">IF(OR($A506="",$H506="Joined",$H506="Not interested"),"",IF($J506="",IF(TODAY()-$A506&gt;Lists!$L$2,"No follow-up set",""),IF($J506&lt;TODAY(),"Overdue",IF($J506=TODAY(),"Due today",""))))</f>
        <v/>
      </c>
      <c r="L506" s="14"/>
      <c r="M506" s="17"/>
      <c r="N506" s="18" t="str">
        <f aca="false">IF(OR($A506="",$L506=""),"",MAX(0,$L506-$A506))</f>
        <v/>
      </c>
      <c r="O506" s="19" t="str">
        <f aca="false">IF($A506="","",DATE(YEAR($A506),MONTH($A506),1))</f>
        <v/>
      </c>
      <c r="P506" s="15"/>
    </row>
    <row r="507" customFormat="false" ht="15" hidden="false" customHeight="false" outlineLevel="0" collapsed="false">
      <c r="A507" s="14"/>
      <c r="B507" s="15"/>
      <c r="C507" s="15"/>
      <c r="D507" s="15"/>
      <c r="E507" s="15"/>
      <c r="F507" s="15"/>
      <c r="G507" s="15"/>
      <c r="H507" s="15"/>
      <c r="I507" s="15"/>
      <c r="J507" s="14"/>
      <c r="K507" s="16" t="str">
        <f aca="true">IF(OR($A507="",$H507="Joined",$H507="Not interested"),"",IF($J507="",IF(TODAY()-$A507&gt;Lists!$L$2,"No follow-up set",""),IF($J507&lt;TODAY(),"Overdue",IF($J507=TODAY(),"Due today",""))))</f>
        <v/>
      </c>
      <c r="L507" s="14"/>
      <c r="M507" s="17"/>
      <c r="N507" s="18" t="str">
        <f aca="false">IF(OR($A507="",$L507=""),"",MAX(0,$L507-$A507))</f>
        <v/>
      </c>
      <c r="O507" s="19" t="str">
        <f aca="false">IF($A507="","",DATE(YEAR($A507),MONTH($A507),1))</f>
        <v/>
      </c>
      <c r="P507" s="15"/>
    </row>
    <row r="508" customFormat="false" ht="15" hidden="false" customHeight="false" outlineLevel="0" collapsed="false">
      <c r="A508" s="14"/>
      <c r="B508" s="15"/>
      <c r="C508" s="15"/>
      <c r="D508" s="15"/>
      <c r="E508" s="15"/>
      <c r="F508" s="15"/>
      <c r="G508" s="15"/>
      <c r="H508" s="15"/>
      <c r="I508" s="15"/>
      <c r="J508" s="14"/>
      <c r="K508" s="16" t="str">
        <f aca="true">IF(OR($A508="",$H508="Joined",$H508="Not interested"),"",IF($J508="",IF(TODAY()-$A508&gt;Lists!$L$2,"No follow-up set",""),IF($J508&lt;TODAY(),"Overdue",IF($J508=TODAY(),"Due today",""))))</f>
        <v/>
      </c>
      <c r="L508" s="14"/>
      <c r="M508" s="17"/>
      <c r="N508" s="18" t="str">
        <f aca="false">IF(OR($A508="",$L508=""),"",MAX(0,$L508-$A508))</f>
        <v/>
      </c>
      <c r="O508" s="19" t="str">
        <f aca="false">IF($A508="","",DATE(YEAR($A508),MONTH($A508),1))</f>
        <v/>
      </c>
      <c r="P508" s="15"/>
    </row>
    <row r="509" customFormat="false" ht="15" hidden="false" customHeight="false" outlineLevel="0" collapsed="false">
      <c r="A509" s="14"/>
      <c r="B509" s="15"/>
      <c r="C509" s="15"/>
      <c r="D509" s="15"/>
      <c r="E509" s="15"/>
      <c r="F509" s="15"/>
      <c r="G509" s="15"/>
      <c r="H509" s="15"/>
      <c r="I509" s="15"/>
      <c r="J509" s="14"/>
      <c r="K509" s="16" t="str">
        <f aca="true">IF(OR($A509="",$H509="Joined",$H509="Not interested"),"",IF($J509="",IF(TODAY()-$A509&gt;Lists!$L$2,"No follow-up set",""),IF($J509&lt;TODAY(),"Overdue",IF($J509=TODAY(),"Due today",""))))</f>
        <v/>
      </c>
      <c r="L509" s="14"/>
      <c r="M509" s="17"/>
      <c r="N509" s="18" t="str">
        <f aca="false">IF(OR($A509="",$L509=""),"",MAX(0,$L509-$A509))</f>
        <v/>
      </c>
      <c r="O509" s="19" t="str">
        <f aca="false">IF($A509="","",DATE(YEAR($A509),MONTH($A509),1))</f>
        <v/>
      </c>
      <c r="P509" s="15"/>
    </row>
    <row r="510" customFormat="false" ht="15" hidden="false" customHeight="false" outlineLevel="0" collapsed="false">
      <c r="A510" s="14"/>
      <c r="B510" s="15"/>
      <c r="C510" s="15"/>
      <c r="D510" s="15"/>
      <c r="E510" s="15"/>
      <c r="F510" s="15"/>
      <c r="G510" s="15"/>
      <c r="H510" s="15"/>
      <c r="I510" s="15"/>
      <c r="J510" s="14"/>
      <c r="K510" s="16" t="str">
        <f aca="true">IF(OR($A510="",$H510="Joined",$H510="Not interested"),"",IF($J510="",IF(TODAY()-$A510&gt;Lists!$L$2,"No follow-up set",""),IF($J510&lt;TODAY(),"Overdue",IF($J510=TODAY(),"Due today",""))))</f>
        <v/>
      </c>
      <c r="L510" s="14"/>
      <c r="M510" s="17"/>
      <c r="N510" s="18" t="str">
        <f aca="false">IF(OR($A510="",$L510=""),"",MAX(0,$L510-$A510))</f>
        <v/>
      </c>
      <c r="O510" s="19" t="str">
        <f aca="false">IF($A510="","",DATE(YEAR($A510),MONTH($A510),1))</f>
        <v/>
      </c>
      <c r="P510" s="15"/>
    </row>
    <row r="511" customFormat="false" ht="15" hidden="false" customHeight="false" outlineLevel="0" collapsed="false">
      <c r="A511" s="14"/>
      <c r="B511" s="15"/>
      <c r="C511" s="15"/>
      <c r="D511" s="15"/>
      <c r="E511" s="15"/>
      <c r="F511" s="15"/>
      <c r="G511" s="15"/>
      <c r="H511" s="15"/>
      <c r="I511" s="15"/>
      <c r="J511" s="14"/>
      <c r="K511" s="16" t="str">
        <f aca="true">IF(OR($A511="",$H511="Joined",$H511="Not interested"),"",IF($J511="",IF(TODAY()-$A511&gt;Lists!$L$2,"No follow-up set",""),IF($J511&lt;TODAY(),"Overdue",IF($J511=TODAY(),"Due today",""))))</f>
        <v/>
      </c>
      <c r="L511" s="14"/>
      <c r="M511" s="17"/>
      <c r="N511" s="18" t="str">
        <f aca="false">IF(OR($A511="",$L511=""),"",MAX(0,$L511-$A511))</f>
        <v/>
      </c>
      <c r="O511" s="19" t="str">
        <f aca="false">IF($A511="","",DATE(YEAR($A511),MONTH($A511),1))</f>
        <v/>
      </c>
      <c r="P511" s="15"/>
    </row>
    <row r="512" customFormat="false" ht="15" hidden="false" customHeight="false" outlineLevel="0" collapsed="false">
      <c r="A512" s="14"/>
      <c r="B512" s="15"/>
      <c r="C512" s="15"/>
      <c r="D512" s="15"/>
      <c r="E512" s="15"/>
      <c r="F512" s="15"/>
      <c r="G512" s="15"/>
      <c r="H512" s="15"/>
      <c r="I512" s="15"/>
      <c r="J512" s="14"/>
      <c r="K512" s="16" t="str">
        <f aca="true">IF(OR($A512="",$H512="Joined",$H512="Not interested"),"",IF($J512="",IF(TODAY()-$A512&gt;Lists!$L$2,"No follow-up set",""),IF($J512&lt;TODAY(),"Overdue",IF($J512=TODAY(),"Due today",""))))</f>
        <v/>
      </c>
      <c r="L512" s="14"/>
      <c r="M512" s="17"/>
      <c r="N512" s="18" t="str">
        <f aca="false">IF(OR($A512="",$L512=""),"",MAX(0,$L512-$A512))</f>
        <v/>
      </c>
      <c r="O512" s="19" t="str">
        <f aca="false">IF($A512="","",DATE(YEAR($A512),MONTH($A512),1))</f>
        <v/>
      </c>
      <c r="P512" s="15"/>
    </row>
    <row r="513" customFormat="false" ht="15" hidden="false" customHeight="false" outlineLevel="0" collapsed="false">
      <c r="A513" s="14"/>
      <c r="B513" s="15"/>
      <c r="C513" s="15"/>
      <c r="D513" s="15"/>
      <c r="E513" s="15"/>
      <c r="F513" s="15"/>
      <c r="G513" s="15"/>
      <c r="H513" s="15"/>
      <c r="I513" s="15"/>
      <c r="J513" s="14"/>
      <c r="K513" s="16" t="str">
        <f aca="true">IF(OR($A513="",$H513="Joined",$H513="Not interested"),"",IF($J513="",IF(TODAY()-$A513&gt;Lists!$L$2,"No follow-up set",""),IF($J513&lt;TODAY(),"Overdue",IF($J513=TODAY(),"Due today",""))))</f>
        <v/>
      </c>
      <c r="L513" s="14"/>
      <c r="M513" s="17"/>
      <c r="N513" s="18" t="str">
        <f aca="false">IF(OR($A513="",$L513=""),"",MAX(0,$L513-$A513))</f>
        <v/>
      </c>
      <c r="O513" s="19" t="str">
        <f aca="false">IF($A513="","",DATE(YEAR($A513),MONTH($A513),1))</f>
        <v/>
      </c>
      <c r="P513" s="15"/>
    </row>
    <row r="514" customFormat="false" ht="15" hidden="false" customHeight="false" outlineLevel="0" collapsed="false">
      <c r="A514" s="14"/>
      <c r="B514" s="15"/>
      <c r="C514" s="15"/>
      <c r="D514" s="15"/>
      <c r="E514" s="15"/>
      <c r="F514" s="15"/>
      <c r="G514" s="15"/>
      <c r="H514" s="15"/>
      <c r="I514" s="15"/>
      <c r="J514" s="14"/>
      <c r="K514" s="16" t="str">
        <f aca="true">IF(OR($A514="",$H514="Joined",$H514="Not interested"),"",IF($J514="",IF(TODAY()-$A514&gt;Lists!$L$2,"No follow-up set",""),IF($J514&lt;TODAY(),"Overdue",IF($J514=TODAY(),"Due today",""))))</f>
        <v/>
      </c>
      <c r="L514" s="14"/>
      <c r="M514" s="17"/>
      <c r="N514" s="18" t="str">
        <f aca="false">IF(OR($A514="",$L514=""),"",MAX(0,$L514-$A514))</f>
        <v/>
      </c>
      <c r="O514" s="19" t="str">
        <f aca="false">IF($A514="","",DATE(YEAR($A514),MONTH($A514),1))</f>
        <v/>
      </c>
      <c r="P514" s="15"/>
    </row>
    <row r="515" customFormat="false" ht="15" hidden="false" customHeight="false" outlineLevel="0" collapsed="false">
      <c r="A515" s="14"/>
      <c r="B515" s="15"/>
      <c r="C515" s="15"/>
      <c r="D515" s="15"/>
      <c r="E515" s="15"/>
      <c r="F515" s="15"/>
      <c r="G515" s="15"/>
      <c r="H515" s="15"/>
      <c r="I515" s="15"/>
      <c r="J515" s="14"/>
      <c r="K515" s="16" t="str">
        <f aca="true">IF(OR($A515="",$H515="Joined",$H515="Not interested"),"",IF($J515="",IF(TODAY()-$A515&gt;Lists!$L$2,"No follow-up set",""),IF($J515&lt;TODAY(),"Overdue",IF($J515=TODAY(),"Due today",""))))</f>
        <v/>
      </c>
      <c r="L515" s="14"/>
      <c r="M515" s="17"/>
      <c r="N515" s="18" t="str">
        <f aca="false">IF(OR($A515="",$L515=""),"",MAX(0,$L515-$A515))</f>
        <v/>
      </c>
      <c r="O515" s="19" t="str">
        <f aca="false">IF($A515="","",DATE(YEAR($A515),MONTH($A515),1))</f>
        <v/>
      </c>
      <c r="P515" s="15"/>
    </row>
    <row r="516" customFormat="false" ht="15" hidden="false" customHeight="false" outlineLevel="0" collapsed="false">
      <c r="A516" s="14"/>
      <c r="B516" s="15"/>
      <c r="C516" s="15"/>
      <c r="D516" s="15"/>
      <c r="E516" s="15"/>
      <c r="F516" s="15"/>
      <c r="G516" s="15"/>
      <c r="H516" s="15"/>
      <c r="I516" s="15"/>
      <c r="J516" s="14"/>
      <c r="K516" s="16" t="str">
        <f aca="true">IF(OR($A516="",$H516="Joined",$H516="Not interested"),"",IF($J516="",IF(TODAY()-$A516&gt;Lists!$L$2,"No follow-up set",""),IF($J516&lt;TODAY(),"Overdue",IF($J516=TODAY(),"Due today",""))))</f>
        <v/>
      </c>
      <c r="L516" s="14"/>
      <c r="M516" s="17"/>
      <c r="N516" s="18" t="str">
        <f aca="false">IF(OR($A516="",$L516=""),"",MAX(0,$L516-$A516))</f>
        <v/>
      </c>
      <c r="O516" s="19" t="str">
        <f aca="false">IF($A516="","",DATE(YEAR($A516),MONTH($A516),1))</f>
        <v/>
      </c>
      <c r="P516" s="15"/>
    </row>
    <row r="517" customFormat="false" ht="15" hidden="false" customHeight="false" outlineLevel="0" collapsed="false">
      <c r="A517" s="14"/>
      <c r="B517" s="15"/>
      <c r="C517" s="15"/>
      <c r="D517" s="15"/>
      <c r="E517" s="15"/>
      <c r="F517" s="15"/>
      <c r="G517" s="15"/>
      <c r="H517" s="15"/>
      <c r="I517" s="15"/>
      <c r="J517" s="14"/>
      <c r="K517" s="16" t="str">
        <f aca="true">IF(OR($A517="",$H517="Joined",$H517="Not interested"),"",IF($J517="",IF(TODAY()-$A517&gt;Lists!$L$2,"No follow-up set",""),IF($J517&lt;TODAY(),"Overdue",IF($J517=TODAY(),"Due today",""))))</f>
        <v/>
      </c>
      <c r="L517" s="14"/>
      <c r="M517" s="17"/>
      <c r="N517" s="18" t="str">
        <f aca="false">IF(OR($A517="",$L517=""),"",MAX(0,$L517-$A517))</f>
        <v/>
      </c>
      <c r="O517" s="19" t="str">
        <f aca="false">IF($A517="","",DATE(YEAR($A517),MONTH($A517),1))</f>
        <v/>
      </c>
      <c r="P517" s="15"/>
    </row>
    <row r="518" customFormat="false" ht="15" hidden="false" customHeight="false" outlineLevel="0" collapsed="false">
      <c r="A518" s="14"/>
      <c r="B518" s="15"/>
      <c r="C518" s="15"/>
      <c r="D518" s="15"/>
      <c r="E518" s="15"/>
      <c r="F518" s="15"/>
      <c r="G518" s="15"/>
      <c r="H518" s="15"/>
      <c r="I518" s="15"/>
      <c r="J518" s="14"/>
      <c r="K518" s="16" t="str">
        <f aca="true">IF(OR($A518="",$H518="Joined",$H518="Not interested"),"",IF($J518="",IF(TODAY()-$A518&gt;Lists!$L$2,"No follow-up set",""),IF($J518&lt;TODAY(),"Overdue",IF($J518=TODAY(),"Due today",""))))</f>
        <v/>
      </c>
      <c r="L518" s="14"/>
      <c r="M518" s="17"/>
      <c r="N518" s="18" t="str">
        <f aca="false">IF(OR($A518="",$L518=""),"",MAX(0,$L518-$A518))</f>
        <v/>
      </c>
      <c r="O518" s="19" t="str">
        <f aca="false">IF($A518="","",DATE(YEAR($A518),MONTH($A518),1))</f>
        <v/>
      </c>
      <c r="P518" s="15"/>
    </row>
    <row r="519" customFormat="false" ht="15" hidden="false" customHeight="false" outlineLevel="0" collapsed="false">
      <c r="A519" s="14"/>
      <c r="B519" s="15"/>
      <c r="C519" s="15"/>
      <c r="D519" s="15"/>
      <c r="E519" s="15"/>
      <c r="F519" s="15"/>
      <c r="G519" s="15"/>
      <c r="H519" s="15"/>
      <c r="I519" s="15"/>
      <c r="J519" s="14"/>
      <c r="K519" s="16" t="str">
        <f aca="true">IF(OR($A519="",$H519="Joined",$H519="Not interested"),"",IF($J519="",IF(TODAY()-$A519&gt;Lists!$L$2,"No follow-up set",""),IF($J519&lt;TODAY(),"Overdue",IF($J519=TODAY(),"Due today",""))))</f>
        <v/>
      </c>
      <c r="L519" s="14"/>
      <c r="M519" s="17"/>
      <c r="N519" s="18" t="str">
        <f aca="false">IF(OR($A519="",$L519=""),"",MAX(0,$L519-$A519))</f>
        <v/>
      </c>
      <c r="O519" s="19" t="str">
        <f aca="false">IF($A519="","",DATE(YEAR($A519),MONTH($A519),1))</f>
        <v/>
      </c>
      <c r="P519" s="15"/>
    </row>
    <row r="520" customFormat="false" ht="15" hidden="false" customHeight="false" outlineLevel="0" collapsed="false">
      <c r="A520" s="14"/>
      <c r="B520" s="15"/>
      <c r="C520" s="15"/>
      <c r="D520" s="15"/>
      <c r="E520" s="15"/>
      <c r="F520" s="15"/>
      <c r="G520" s="15"/>
      <c r="H520" s="15"/>
      <c r="I520" s="15"/>
      <c r="J520" s="14"/>
      <c r="K520" s="16" t="str">
        <f aca="true">IF(OR($A520="",$H520="Joined",$H520="Not interested"),"",IF($J520="",IF(TODAY()-$A520&gt;Lists!$L$2,"No follow-up set",""),IF($J520&lt;TODAY(),"Overdue",IF($J520=TODAY(),"Due today",""))))</f>
        <v/>
      </c>
      <c r="L520" s="14"/>
      <c r="M520" s="17"/>
      <c r="N520" s="18" t="str">
        <f aca="false">IF(OR($A520="",$L520=""),"",MAX(0,$L520-$A520))</f>
        <v/>
      </c>
      <c r="O520" s="19" t="str">
        <f aca="false">IF($A520="","",DATE(YEAR($A520),MONTH($A520),1))</f>
        <v/>
      </c>
      <c r="P520" s="15"/>
    </row>
    <row r="521" customFormat="false" ht="15" hidden="false" customHeight="false" outlineLevel="0" collapsed="false">
      <c r="A521" s="14"/>
      <c r="B521" s="15"/>
      <c r="C521" s="15"/>
      <c r="D521" s="15"/>
      <c r="E521" s="15"/>
      <c r="F521" s="15"/>
      <c r="G521" s="15"/>
      <c r="H521" s="15"/>
      <c r="I521" s="15"/>
      <c r="J521" s="14"/>
      <c r="K521" s="16" t="str">
        <f aca="true">IF(OR($A521="",$H521="Joined",$H521="Not interested"),"",IF($J521="",IF(TODAY()-$A521&gt;Lists!$L$2,"No follow-up set",""),IF($J521&lt;TODAY(),"Overdue",IF($J521=TODAY(),"Due today",""))))</f>
        <v/>
      </c>
      <c r="L521" s="14"/>
      <c r="M521" s="17"/>
      <c r="N521" s="18" t="str">
        <f aca="false">IF(OR($A521="",$L521=""),"",MAX(0,$L521-$A521))</f>
        <v/>
      </c>
      <c r="O521" s="19" t="str">
        <f aca="false">IF($A521="","",DATE(YEAR($A521),MONTH($A521),1))</f>
        <v/>
      </c>
      <c r="P521" s="15"/>
    </row>
    <row r="522" customFormat="false" ht="15" hidden="false" customHeight="false" outlineLevel="0" collapsed="false">
      <c r="A522" s="14"/>
      <c r="B522" s="15"/>
      <c r="C522" s="15"/>
      <c r="D522" s="15"/>
      <c r="E522" s="15"/>
      <c r="F522" s="15"/>
      <c r="G522" s="15"/>
      <c r="H522" s="15"/>
      <c r="I522" s="15"/>
      <c r="J522" s="14"/>
      <c r="K522" s="16" t="str">
        <f aca="true">IF(OR($A522="",$H522="Joined",$H522="Not interested"),"",IF($J522="",IF(TODAY()-$A522&gt;Lists!$L$2,"No follow-up set",""),IF($J522&lt;TODAY(),"Overdue",IF($J522=TODAY(),"Due today",""))))</f>
        <v/>
      </c>
      <c r="L522" s="14"/>
      <c r="M522" s="17"/>
      <c r="N522" s="18" t="str">
        <f aca="false">IF(OR($A522="",$L522=""),"",MAX(0,$L522-$A522))</f>
        <v/>
      </c>
      <c r="O522" s="19" t="str">
        <f aca="false">IF($A522="","",DATE(YEAR($A522),MONTH($A522),1))</f>
        <v/>
      </c>
      <c r="P522" s="15"/>
    </row>
    <row r="523" customFormat="false" ht="15" hidden="false" customHeight="false" outlineLevel="0" collapsed="false">
      <c r="A523" s="14"/>
      <c r="B523" s="15"/>
      <c r="C523" s="15"/>
      <c r="D523" s="15"/>
      <c r="E523" s="15"/>
      <c r="F523" s="15"/>
      <c r="G523" s="15"/>
      <c r="H523" s="15"/>
      <c r="I523" s="15"/>
      <c r="J523" s="14"/>
      <c r="K523" s="16" t="str">
        <f aca="true">IF(OR($A523="",$H523="Joined",$H523="Not interested"),"",IF($J523="",IF(TODAY()-$A523&gt;Lists!$L$2,"No follow-up set",""),IF($J523&lt;TODAY(),"Overdue",IF($J523=TODAY(),"Due today",""))))</f>
        <v/>
      </c>
      <c r="L523" s="14"/>
      <c r="M523" s="17"/>
      <c r="N523" s="18" t="str">
        <f aca="false">IF(OR($A523="",$L523=""),"",MAX(0,$L523-$A523))</f>
        <v/>
      </c>
      <c r="O523" s="19" t="str">
        <f aca="false">IF($A523="","",DATE(YEAR($A523),MONTH($A523),1))</f>
        <v/>
      </c>
      <c r="P523" s="15"/>
    </row>
    <row r="524" customFormat="false" ht="15" hidden="false" customHeight="false" outlineLevel="0" collapsed="false">
      <c r="A524" s="14"/>
      <c r="B524" s="15"/>
      <c r="C524" s="15"/>
      <c r="D524" s="15"/>
      <c r="E524" s="15"/>
      <c r="F524" s="15"/>
      <c r="G524" s="15"/>
      <c r="H524" s="15"/>
      <c r="I524" s="15"/>
      <c r="J524" s="14"/>
      <c r="K524" s="16" t="str">
        <f aca="true">IF(OR($A524="",$H524="Joined",$H524="Not interested"),"",IF($J524="",IF(TODAY()-$A524&gt;Lists!$L$2,"No follow-up set",""),IF($J524&lt;TODAY(),"Overdue",IF($J524=TODAY(),"Due today",""))))</f>
        <v/>
      </c>
      <c r="L524" s="14"/>
      <c r="M524" s="17"/>
      <c r="N524" s="18" t="str">
        <f aca="false">IF(OR($A524="",$L524=""),"",MAX(0,$L524-$A524))</f>
        <v/>
      </c>
      <c r="O524" s="19" t="str">
        <f aca="false">IF($A524="","",DATE(YEAR($A524),MONTH($A524),1))</f>
        <v/>
      </c>
      <c r="P524" s="15"/>
    </row>
    <row r="525" customFormat="false" ht="15" hidden="false" customHeight="false" outlineLevel="0" collapsed="false">
      <c r="A525" s="14"/>
      <c r="B525" s="15"/>
      <c r="C525" s="15"/>
      <c r="D525" s="15"/>
      <c r="E525" s="15"/>
      <c r="F525" s="15"/>
      <c r="G525" s="15"/>
      <c r="H525" s="15"/>
      <c r="I525" s="15"/>
      <c r="J525" s="14"/>
      <c r="K525" s="16" t="str">
        <f aca="true">IF(OR($A525="",$H525="Joined",$H525="Not interested"),"",IF($J525="",IF(TODAY()-$A525&gt;Lists!$L$2,"No follow-up set",""),IF($J525&lt;TODAY(),"Overdue",IF($J525=TODAY(),"Due today",""))))</f>
        <v/>
      </c>
      <c r="L525" s="14"/>
      <c r="M525" s="17"/>
      <c r="N525" s="18" t="str">
        <f aca="false">IF(OR($A525="",$L525=""),"",MAX(0,$L525-$A525))</f>
        <v/>
      </c>
      <c r="O525" s="19" t="str">
        <f aca="false">IF($A525="","",DATE(YEAR($A525),MONTH($A525),1))</f>
        <v/>
      </c>
      <c r="P525" s="15"/>
    </row>
    <row r="526" customFormat="false" ht="15" hidden="false" customHeight="false" outlineLevel="0" collapsed="false">
      <c r="A526" s="14"/>
      <c r="B526" s="15"/>
      <c r="C526" s="15"/>
      <c r="D526" s="15"/>
      <c r="E526" s="15"/>
      <c r="F526" s="15"/>
      <c r="G526" s="15"/>
      <c r="H526" s="15"/>
      <c r="I526" s="15"/>
      <c r="J526" s="14"/>
      <c r="K526" s="16" t="str">
        <f aca="true">IF(OR($A526="",$H526="Joined",$H526="Not interested"),"",IF($J526="",IF(TODAY()-$A526&gt;Lists!$L$2,"No follow-up set",""),IF($J526&lt;TODAY(),"Overdue",IF($J526=TODAY(),"Due today",""))))</f>
        <v/>
      </c>
      <c r="L526" s="14"/>
      <c r="M526" s="17"/>
      <c r="N526" s="18" t="str">
        <f aca="false">IF(OR($A526="",$L526=""),"",MAX(0,$L526-$A526))</f>
        <v/>
      </c>
      <c r="O526" s="19" t="str">
        <f aca="false">IF($A526="","",DATE(YEAR($A526),MONTH($A526),1))</f>
        <v/>
      </c>
      <c r="P526" s="15"/>
    </row>
    <row r="527" customFormat="false" ht="15" hidden="false" customHeight="false" outlineLevel="0" collapsed="false">
      <c r="A527" s="14"/>
      <c r="B527" s="15"/>
      <c r="C527" s="15"/>
      <c r="D527" s="15"/>
      <c r="E527" s="15"/>
      <c r="F527" s="15"/>
      <c r="G527" s="15"/>
      <c r="H527" s="15"/>
      <c r="I527" s="15"/>
      <c r="J527" s="14"/>
      <c r="K527" s="16" t="str">
        <f aca="true">IF(OR($A527="",$H527="Joined",$H527="Not interested"),"",IF($J527="",IF(TODAY()-$A527&gt;Lists!$L$2,"No follow-up set",""),IF($J527&lt;TODAY(),"Overdue",IF($J527=TODAY(),"Due today",""))))</f>
        <v/>
      </c>
      <c r="L527" s="14"/>
      <c r="M527" s="17"/>
      <c r="N527" s="18" t="str">
        <f aca="false">IF(OR($A527="",$L527=""),"",MAX(0,$L527-$A527))</f>
        <v/>
      </c>
      <c r="O527" s="19" t="str">
        <f aca="false">IF($A527="","",DATE(YEAR($A527),MONTH($A527),1))</f>
        <v/>
      </c>
      <c r="P527" s="15"/>
    </row>
    <row r="528" customFormat="false" ht="15" hidden="false" customHeight="false" outlineLevel="0" collapsed="false">
      <c r="A528" s="14"/>
      <c r="B528" s="15"/>
      <c r="C528" s="15"/>
      <c r="D528" s="15"/>
      <c r="E528" s="15"/>
      <c r="F528" s="15"/>
      <c r="G528" s="15"/>
      <c r="H528" s="15"/>
      <c r="I528" s="15"/>
      <c r="J528" s="14"/>
      <c r="K528" s="16" t="str">
        <f aca="true">IF(OR($A528="",$H528="Joined",$H528="Not interested"),"",IF($J528="",IF(TODAY()-$A528&gt;Lists!$L$2,"No follow-up set",""),IF($J528&lt;TODAY(),"Overdue",IF($J528=TODAY(),"Due today",""))))</f>
        <v/>
      </c>
      <c r="L528" s="14"/>
      <c r="M528" s="17"/>
      <c r="N528" s="18" t="str">
        <f aca="false">IF(OR($A528="",$L528=""),"",MAX(0,$L528-$A528))</f>
        <v/>
      </c>
      <c r="O528" s="19" t="str">
        <f aca="false">IF($A528="","",DATE(YEAR($A528),MONTH($A528),1))</f>
        <v/>
      </c>
      <c r="P528" s="15"/>
    </row>
    <row r="529" customFormat="false" ht="15" hidden="false" customHeight="false" outlineLevel="0" collapsed="false">
      <c r="A529" s="14"/>
      <c r="B529" s="15"/>
      <c r="C529" s="15"/>
      <c r="D529" s="15"/>
      <c r="E529" s="15"/>
      <c r="F529" s="15"/>
      <c r="G529" s="15"/>
      <c r="H529" s="15"/>
      <c r="I529" s="15"/>
      <c r="J529" s="14"/>
      <c r="K529" s="16" t="str">
        <f aca="true">IF(OR($A529="",$H529="Joined",$H529="Not interested"),"",IF($J529="",IF(TODAY()-$A529&gt;Lists!$L$2,"No follow-up set",""),IF($J529&lt;TODAY(),"Overdue",IF($J529=TODAY(),"Due today",""))))</f>
        <v/>
      </c>
      <c r="L529" s="14"/>
      <c r="M529" s="17"/>
      <c r="N529" s="18" t="str">
        <f aca="false">IF(OR($A529="",$L529=""),"",MAX(0,$L529-$A529))</f>
        <v/>
      </c>
      <c r="O529" s="19" t="str">
        <f aca="false">IF($A529="","",DATE(YEAR($A529),MONTH($A529),1))</f>
        <v/>
      </c>
      <c r="P529" s="15"/>
    </row>
    <row r="530" customFormat="false" ht="15" hidden="false" customHeight="false" outlineLevel="0" collapsed="false">
      <c r="A530" s="14"/>
      <c r="B530" s="15"/>
      <c r="C530" s="15"/>
      <c r="D530" s="15"/>
      <c r="E530" s="15"/>
      <c r="F530" s="15"/>
      <c r="G530" s="15"/>
      <c r="H530" s="15"/>
      <c r="I530" s="15"/>
      <c r="J530" s="14"/>
      <c r="K530" s="16" t="str">
        <f aca="true">IF(OR($A530="",$H530="Joined",$H530="Not interested"),"",IF($J530="",IF(TODAY()-$A530&gt;Lists!$L$2,"No follow-up set",""),IF($J530&lt;TODAY(),"Overdue",IF($J530=TODAY(),"Due today",""))))</f>
        <v/>
      </c>
      <c r="L530" s="14"/>
      <c r="M530" s="17"/>
      <c r="N530" s="18" t="str">
        <f aca="false">IF(OR($A530="",$L530=""),"",MAX(0,$L530-$A530))</f>
        <v/>
      </c>
      <c r="O530" s="19" t="str">
        <f aca="false">IF($A530="","",DATE(YEAR($A530),MONTH($A530),1))</f>
        <v/>
      </c>
      <c r="P530" s="15"/>
    </row>
    <row r="531" customFormat="false" ht="15" hidden="false" customHeight="false" outlineLevel="0" collapsed="false">
      <c r="A531" s="14"/>
      <c r="B531" s="15"/>
      <c r="C531" s="15"/>
      <c r="D531" s="15"/>
      <c r="E531" s="15"/>
      <c r="F531" s="15"/>
      <c r="G531" s="15"/>
      <c r="H531" s="15"/>
      <c r="I531" s="15"/>
      <c r="J531" s="14"/>
      <c r="K531" s="16" t="str">
        <f aca="true">IF(OR($A531="",$H531="Joined",$H531="Not interested"),"",IF($J531="",IF(TODAY()-$A531&gt;Lists!$L$2,"No follow-up set",""),IF($J531&lt;TODAY(),"Overdue",IF($J531=TODAY(),"Due today",""))))</f>
        <v/>
      </c>
      <c r="L531" s="14"/>
      <c r="M531" s="17"/>
      <c r="N531" s="18" t="str">
        <f aca="false">IF(OR($A531="",$L531=""),"",MAX(0,$L531-$A531))</f>
        <v/>
      </c>
      <c r="O531" s="19" t="str">
        <f aca="false">IF($A531="","",DATE(YEAR($A531),MONTH($A531),1))</f>
        <v/>
      </c>
      <c r="P531" s="15"/>
    </row>
    <row r="532" customFormat="false" ht="15" hidden="false" customHeight="false" outlineLevel="0" collapsed="false">
      <c r="A532" s="14"/>
      <c r="B532" s="15"/>
      <c r="C532" s="15"/>
      <c r="D532" s="15"/>
      <c r="E532" s="15"/>
      <c r="F532" s="15"/>
      <c r="G532" s="15"/>
      <c r="H532" s="15"/>
      <c r="I532" s="15"/>
      <c r="J532" s="14"/>
      <c r="K532" s="16" t="str">
        <f aca="true">IF(OR($A532="",$H532="Joined",$H532="Not interested"),"",IF($J532="",IF(TODAY()-$A532&gt;Lists!$L$2,"No follow-up set",""),IF($J532&lt;TODAY(),"Overdue",IF($J532=TODAY(),"Due today",""))))</f>
        <v/>
      </c>
      <c r="L532" s="14"/>
      <c r="M532" s="17"/>
      <c r="N532" s="18" t="str">
        <f aca="false">IF(OR($A532="",$L532=""),"",MAX(0,$L532-$A532))</f>
        <v/>
      </c>
      <c r="O532" s="19" t="str">
        <f aca="false">IF($A532="","",DATE(YEAR($A532),MONTH($A532),1))</f>
        <v/>
      </c>
      <c r="P532" s="15"/>
    </row>
    <row r="533" customFormat="false" ht="15" hidden="false" customHeight="false" outlineLevel="0" collapsed="false">
      <c r="A533" s="14"/>
      <c r="B533" s="15"/>
      <c r="C533" s="15"/>
      <c r="D533" s="15"/>
      <c r="E533" s="15"/>
      <c r="F533" s="15"/>
      <c r="G533" s="15"/>
      <c r="H533" s="15"/>
      <c r="I533" s="15"/>
      <c r="J533" s="14"/>
      <c r="K533" s="16" t="str">
        <f aca="true">IF(OR($A533="",$H533="Joined",$H533="Not interested"),"",IF($J533="",IF(TODAY()-$A533&gt;Lists!$L$2,"No follow-up set",""),IF($J533&lt;TODAY(),"Overdue",IF($J533=TODAY(),"Due today",""))))</f>
        <v/>
      </c>
      <c r="L533" s="14"/>
      <c r="M533" s="17"/>
      <c r="N533" s="18" t="str">
        <f aca="false">IF(OR($A533="",$L533=""),"",MAX(0,$L533-$A533))</f>
        <v/>
      </c>
      <c r="O533" s="19" t="str">
        <f aca="false">IF($A533="","",DATE(YEAR($A533),MONTH($A533),1))</f>
        <v/>
      </c>
      <c r="P533" s="15"/>
    </row>
    <row r="534" customFormat="false" ht="15" hidden="false" customHeight="false" outlineLevel="0" collapsed="false">
      <c r="A534" s="14"/>
      <c r="B534" s="15"/>
      <c r="C534" s="15"/>
      <c r="D534" s="15"/>
      <c r="E534" s="15"/>
      <c r="F534" s="15"/>
      <c r="G534" s="15"/>
      <c r="H534" s="15"/>
      <c r="I534" s="15"/>
      <c r="J534" s="14"/>
      <c r="K534" s="16" t="str">
        <f aca="true">IF(OR($A534="",$H534="Joined",$H534="Not interested"),"",IF($J534="",IF(TODAY()-$A534&gt;Lists!$L$2,"No follow-up set",""),IF($J534&lt;TODAY(),"Overdue",IF($J534=TODAY(),"Due today",""))))</f>
        <v/>
      </c>
      <c r="L534" s="14"/>
      <c r="M534" s="17"/>
      <c r="N534" s="18" t="str">
        <f aca="false">IF(OR($A534="",$L534=""),"",MAX(0,$L534-$A534))</f>
        <v/>
      </c>
      <c r="O534" s="19" t="str">
        <f aca="false">IF($A534="","",DATE(YEAR($A534),MONTH($A534),1))</f>
        <v/>
      </c>
      <c r="P534" s="15"/>
    </row>
    <row r="535" customFormat="false" ht="15" hidden="false" customHeight="false" outlineLevel="0" collapsed="false">
      <c r="A535" s="14"/>
      <c r="B535" s="15"/>
      <c r="C535" s="15"/>
      <c r="D535" s="15"/>
      <c r="E535" s="15"/>
      <c r="F535" s="15"/>
      <c r="G535" s="15"/>
      <c r="H535" s="15"/>
      <c r="I535" s="15"/>
      <c r="J535" s="14"/>
      <c r="K535" s="16" t="str">
        <f aca="true">IF(OR($A535="",$H535="Joined",$H535="Not interested"),"",IF($J535="",IF(TODAY()-$A535&gt;Lists!$L$2,"No follow-up set",""),IF($J535&lt;TODAY(),"Overdue",IF($J535=TODAY(),"Due today",""))))</f>
        <v/>
      </c>
      <c r="L535" s="14"/>
      <c r="M535" s="17"/>
      <c r="N535" s="18" t="str">
        <f aca="false">IF(OR($A535="",$L535=""),"",MAX(0,$L535-$A535))</f>
        <v/>
      </c>
      <c r="O535" s="19" t="str">
        <f aca="false">IF($A535="","",DATE(YEAR($A535),MONTH($A535),1))</f>
        <v/>
      </c>
      <c r="P535" s="15"/>
    </row>
    <row r="536" customFormat="false" ht="15" hidden="false" customHeight="false" outlineLevel="0" collapsed="false">
      <c r="A536" s="14"/>
      <c r="B536" s="15"/>
      <c r="C536" s="15"/>
      <c r="D536" s="15"/>
      <c r="E536" s="15"/>
      <c r="F536" s="15"/>
      <c r="G536" s="15"/>
      <c r="H536" s="15"/>
      <c r="I536" s="15"/>
      <c r="J536" s="14"/>
      <c r="K536" s="16" t="str">
        <f aca="true">IF(OR($A536="",$H536="Joined",$H536="Not interested"),"",IF($J536="",IF(TODAY()-$A536&gt;Lists!$L$2,"No follow-up set",""),IF($J536&lt;TODAY(),"Overdue",IF($J536=TODAY(),"Due today",""))))</f>
        <v/>
      </c>
      <c r="L536" s="14"/>
      <c r="M536" s="17"/>
      <c r="N536" s="18" t="str">
        <f aca="false">IF(OR($A536="",$L536=""),"",MAX(0,$L536-$A536))</f>
        <v/>
      </c>
      <c r="O536" s="19" t="str">
        <f aca="false">IF($A536="","",DATE(YEAR($A536),MONTH($A536),1))</f>
        <v/>
      </c>
      <c r="P536" s="15"/>
    </row>
    <row r="537" customFormat="false" ht="15" hidden="false" customHeight="false" outlineLevel="0" collapsed="false">
      <c r="A537" s="14"/>
      <c r="B537" s="15"/>
      <c r="C537" s="15"/>
      <c r="D537" s="15"/>
      <c r="E537" s="15"/>
      <c r="F537" s="15"/>
      <c r="G537" s="15"/>
      <c r="H537" s="15"/>
      <c r="I537" s="15"/>
      <c r="J537" s="14"/>
      <c r="K537" s="16" t="str">
        <f aca="true">IF(OR($A537="",$H537="Joined",$H537="Not interested"),"",IF($J537="",IF(TODAY()-$A537&gt;Lists!$L$2,"No follow-up set",""),IF($J537&lt;TODAY(),"Overdue",IF($J537=TODAY(),"Due today",""))))</f>
        <v/>
      </c>
      <c r="L537" s="14"/>
      <c r="M537" s="17"/>
      <c r="N537" s="18" t="str">
        <f aca="false">IF(OR($A537="",$L537=""),"",MAX(0,$L537-$A537))</f>
        <v/>
      </c>
      <c r="O537" s="19" t="str">
        <f aca="false">IF($A537="","",DATE(YEAR($A537),MONTH($A537),1))</f>
        <v/>
      </c>
      <c r="P537" s="15"/>
    </row>
    <row r="538" customFormat="false" ht="15" hidden="false" customHeight="false" outlineLevel="0" collapsed="false">
      <c r="A538" s="14"/>
      <c r="B538" s="15"/>
      <c r="C538" s="15"/>
      <c r="D538" s="15"/>
      <c r="E538" s="15"/>
      <c r="F538" s="15"/>
      <c r="G538" s="15"/>
      <c r="H538" s="15"/>
      <c r="I538" s="15"/>
      <c r="J538" s="14"/>
      <c r="K538" s="16" t="str">
        <f aca="true">IF(OR($A538="",$H538="Joined",$H538="Not interested"),"",IF($J538="",IF(TODAY()-$A538&gt;Lists!$L$2,"No follow-up set",""),IF($J538&lt;TODAY(),"Overdue",IF($J538=TODAY(),"Due today",""))))</f>
        <v/>
      </c>
      <c r="L538" s="14"/>
      <c r="M538" s="17"/>
      <c r="N538" s="18" t="str">
        <f aca="false">IF(OR($A538="",$L538=""),"",MAX(0,$L538-$A538))</f>
        <v/>
      </c>
      <c r="O538" s="19" t="str">
        <f aca="false">IF($A538="","",DATE(YEAR($A538),MONTH($A538),1))</f>
        <v/>
      </c>
      <c r="P538" s="15"/>
    </row>
    <row r="539" customFormat="false" ht="15" hidden="false" customHeight="false" outlineLevel="0" collapsed="false">
      <c r="A539" s="14"/>
      <c r="B539" s="15"/>
      <c r="C539" s="15"/>
      <c r="D539" s="15"/>
      <c r="E539" s="15"/>
      <c r="F539" s="15"/>
      <c r="G539" s="15"/>
      <c r="H539" s="15"/>
      <c r="I539" s="15"/>
      <c r="J539" s="14"/>
      <c r="K539" s="16" t="str">
        <f aca="true">IF(OR($A539="",$H539="Joined",$H539="Not interested"),"",IF($J539="",IF(TODAY()-$A539&gt;Lists!$L$2,"No follow-up set",""),IF($J539&lt;TODAY(),"Overdue",IF($J539=TODAY(),"Due today",""))))</f>
        <v/>
      </c>
      <c r="L539" s="14"/>
      <c r="M539" s="17"/>
      <c r="N539" s="18" t="str">
        <f aca="false">IF(OR($A539="",$L539=""),"",MAX(0,$L539-$A539))</f>
        <v/>
      </c>
      <c r="O539" s="19" t="str">
        <f aca="false">IF($A539="","",DATE(YEAR($A539),MONTH($A539),1))</f>
        <v/>
      </c>
      <c r="P539" s="15"/>
    </row>
    <row r="540" customFormat="false" ht="15" hidden="false" customHeight="false" outlineLevel="0" collapsed="false">
      <c r="A540" s="14"/>
      <c r="B540" s="15"/>
      <c r="C540" s="15"/>
      <c r="D540" s="15"/>
      <c r="E540" s="15"/>
      <c r="F540" s="15"/>
      <c r="G540" s="15"/>
      <c r="H540" s="15"/>
      <c r="I540" s="15"/>
      <c r="J540" s="14"/>
      <c r="K540" s="16" t="str">
        <f aca="true">IF(OR($A540="",$H540="Joined",$H540="Not interested"),"",IF($J540="",IF(TODAY()-$A540&gt;Lists!$L$2,"No follow-up set",""),IF($J540&lt;TODAY(),"Overdue",IF($J540=TODAY(),"Due today",""))))</f>
        <v/>
      </c>
      <c r="L540" s="14"/>
      <c r="M540" s="17"/>
      <c r="N540" s="18" t="str">
        <f aca="false">IF(OR($A540="",$L540=""),"",MAX(0,$L540-$A540))</f>
        <v/>
      </c>
      <c r="O540" s="19" t="str">
        <f aca="false">IF($A540="","",DATE(YEAR($A540),MONTH($A540),1))</f>
        <v/>
      </c>
      <c r="P540" s="15"/>
    </row>
    <row r="541" customFormat="false" ht="15" hidden="false" customHeight="false" outlineLevel="0" collapsed="false">
      <c r="A541" s="14"/>
      <c r="B541" s="15"/>
      <c r="C541" s="15"/>
      <c r="D541" s="15"/>
      <c r="E541" s="15"/>
      <c r="F541" s="15"/>
      <c r="G541" s="15"/>
      <c r="H541" s="15"/>
      <c r="I541" s="15"/>
      <c r="J541" s="14"/>
      <c r="K541" s="16" t="str">
        <f aca="true">IF(OR($A541="",$H541="Joined",$H541="Not interested"),"",IF($J541="",IF(TODAY()-$A541&gt;Lists!$L$2,"No follow-up set",""),IF($J541&lt;TODAY(),"Overdue",IF($J541=TODAY(),"Due today",""))))</f>
        <v/>
      </c>
      <c r="L541" s="14"/>
      <c r="M541" s="17"/>
      <c r="N541" s="18" t="str">
        <f aca="false">IF(OR($A541="",$L541=""),"",MAX(0,$L541-$A541))</f>
        <v/>
      </c>
      <c r="O541" s="19" t="str">
        <f aca="false">IF($A541="","",DATE(YEAR($A541),MONTH($A541),1))</f>
        <v/>
      </c>
      <c r="P541" s="15"/>
    </row>
    <row r="542" customFormat="false" ht="15" hidden="false" customHeight="false" outlineLevel="0" collapsed="false">
      <c r="A542" s="14"/>
      <c r="B542" s="15"/>
      <c r="C542" s="15"/>
      <c r="D542" s="15"/>
      <c r="E542" s="15"/>
      <c r="F542" s="15"/>
      <c r="G542" s="15"/>
      <c r="H542" s="15"/>
      <c r="I542" s="15"/>
      <c r="J542" s="14"/>
      <c r="K542" s="16" t="str">
        <f aca="true">IF(OR($A542="",$H542="Joined",$H542="Not interested"),"",IF($J542="",IF(TODAY()-$A542&gt;Lists!$L$2,"No follow-up set",""),IF($J542&lt;TODAY(),"Overdue",IF($J542=TODAY(),"Due today",""))))</f>
        <v/>
      </c>
      <c r="L542" s="14"/>
      <c r="M542" s="17"/>
      <c r="N542" s="18" t="str">
        <f aca="false">IF(OR($A542="",$L542=""),"",MAX(0,$L542-$A542))</f>
        <v/>
      </c>
      <c r="O542" s="19" t="str">
        <f aca="false">IF($A542="","",DATE(YEAR($A542),MONTH($A542),1))</f>
        <v/>
      </c>
      <c r="P542" s="15"/>
    </row>
    <row r="543" customFormat="false" ht="15" hidden="false" customHeight="false" outlineLevel="0" collapsed="false">
      <c r="A543" s="14"/>
      <c r="B543" s="15"/>
      <c r="C543" s="15"/>
      <c r="D543" s="15"/>
      <c r="E543" s="15"/>
      <c r="F543" s="15"/>
      <c r="G543" s="15"/>
      <c r="H543" s="15"/>
      <c r="I543" s="15"/>
      <c r="J543" s="14"/>
      <c r="K543" s="16" t="str">
        <f aca="true">IF(OR($A543="",$H543="Joined",$H543="Not interested"),"",IF($J543="",IF(TODAY()-$A543&gt;Lists!$L$2,"No follow-up set",""),IF($J543&lt;TODAY(),"Overdue",IF($J543=TODAY(),"Due today",""))))</f>
        <v/>
      </c>
      <c r="L543" s="14"/>
      <c r="M543" s="17"/>
      <c r="N543" s="18" t="str">
        <f aca="false">IF(OR($A543="",$L543=""),"",MAX(0,$L543-$A543))</f>
        <v/>
      </c>
      <c r="O543" s="19" t="str">
        <f aca="false">IF($A543="","",DATE(YEAR($A543),MONTH($A543),1))</f>
        <v/>
      </c>
      <c r="P543" s="15"/>
    </row>
    <row r="544" customFormat="false" ht="15" hidden="false" customHeight="false" outlineLevel="0" collapsed="false">
      <c r="A544" s="14"/>
      <c r="B544" s="15"/>
      <c r="C544" s="15"/>
      <c r="D544" s="15"/>
      <c r="E544" s="15"/>
      <c r="F544" s="15"/>
      <c r="G544" s="15"/>
      <c r="H544" s="15"/>
      <c r="I544" s="15"/>
      <c r="J544" s="14"/>
      <c r="K544" s="16" t="str">
        <f aca="true">IF(OR($A544="",$H544="Joined",$H544="Not interested"),"",IF($J544="",IF(TODAY()-$A544&gt;Lists!$L$2,"No follow-up set",""),IF($J544&lt;TODAY(),"Overdue",IF($J544=TODAY(),"Due today",""))))</f>
        <v/>
      </c>
      <c r="L544" s="14"/>
      <c r="M544" s="17"/>
      <c r="N544" s="18" t="str">
        <f aca="false">IF(OR($A544="",$L544=""),"",MAX(0,$L544-$A544))</f>
        <v/>
      </c>
      <c r="O544" s="19" t="str">
        <f aca="false">IF($A544="","",DATE(YEAR($A544),MONTH($A544),1))</f>
        <v/>
      </c>
      <c r="P544" s="15"/>
    </row>
    <row r="545" customFormat="false" ht="15" hidden="false" customHeight="false" outlineLevel="0" collapsed="false">
      <c r="A545" s="14"/>
      <c r="B545" s="15"/>
      <c r="C545" s="15"/>
      <c r="D545" s="15"/>
      <c r="E545" s="15"/>
      <c r="F545" s="15"/>
      <c r="G545" s="15"/>
      <c r="H545" s="15"/>
      <c r="I545" s="15"/>
      <c r="J545" s="14"/>
      <c r="K545" s="16" t="str">
        <f aca="true">IF(OR($A545="",$H545="Joined",$H545="Not interested"),"",IF($J545="",IF(TODAY()-$A545&gt;Lists!$L$2,"No follow-up set",""),IF($J545&lt;TODAY(),"Overdue",IF($J545=TODAY(),"Due today",""))))</f>
        <v/>
      </c>
      <c r="L545" s="14"/>
      <c r="M545" s="17"/>
      <c r="N545" s="18" t="str">
        <f aca="false">IF(OR($A545="",$L545=""),"",MAX(0,$L545-$A545))</f>
        <v/>
      </c>
      <c r="O545" s="19" t="str">
        <f aca="false">IF($A545="","",DATE(YEAR($A545),MONTH($A545),1))</f>
        <v/>
      </c>
      <c r="P545" s="15"/>
    </row>
    <row r="546" customFormat="false" ht="15" hidden="false" customHeight="false" outlineLevel="0" collapsed="false">
      <c r="A546" s="14"/>
      <c r="B546" s="15"/>
      <c r="C546" s="15"/>
      <c r="D546" s="15"/>
      <c r="E546" s="15"/>
      <c r="F546" s="15"/>
      <c r="G546" s="15"/>
      <c r="H546" s="15"/>
      <c r="I546" s="15"/>
      <c r="J546" s="14"/>
      <c r="K546" s="16" t="str">
        <f aca="true">IF(OR($A546="",$H546="Joined",$H546="Not interested"),"",IF($J546="",IF(TODAY()-$A546&gt;Lists!$L$2,"No follow-up set",""),IF($J546&lt;TODAY(),"Overdue",IF($J546=TODAY(),"Due today",""))))</f>
        <v/>
      </c>
      <c r="L546" s="14"/>
      <c r="M546" s="17"/>
      <c r="N546" s="18" t="str">
        <f aca="false">IF(OR($A546="",$L546=""),"",MAX(0,$L546-$A546))</f>
        <v/>
      </c>
      <c r="O546" s="19" t="str">
        <f aca="false">IF($A546="","",DATE(YEAR($A546),MONTH($A546),1))</f>
        <v/>
      </c>
      <c r="P546" s="15"/>
    </row>
    <row r="547" customFormat="false" ht="15" hidden="false" customHeight="false" outlineLevel="0" collapsed="false">
      <c r="A547" s="14"/>
      <c r="B547" s="15"/>
      <c r="C547" s="15"/>
      <c r="D547" s="15"/>
      <c r="E547" s="15"/>
      <c r="F547" s="15"/>
      <c r="G547" s="15"/>
      <c r="H547" s="15"/>
      <c r="I547" s="15"/>
      <c r="J547" s="14"/>
      <c r="K547" s="16" t="str">
        <f aca="true">IF(OR($A547="",$H547="Joined",$H547="Not interested"),"",IF($J547="",IF(TODAY()-$A547&gt;Lists!$L$2,"No follow-up set",""),IF($J547&lt;TODAY(),"Overdue",IF($J547=TODAY(),"Due today",""))))</f>
        <v/>
      </c>
      <c r="L547" s="14"/>
      <c r="M547" s="17"/>
      <c r="N547" s="18" t="str">
        <f aca="false">IF(OR($A547="",$L547=""),"",MAX(0,$L547-$A547))</f>
        <v/>
      </c>
      <c r="O547" s="19" t="str">
        <f aca="false">IF($A547="","",DATE(YEAR($A547),MONTH($A547),1))</f>
        <v/>
      </c>
      <c r="P547" s="15"/>
    </row>
    <row r="548" customFormat="false" ht="15" hidden="false" customHeight="false" outlineLevel="0" collapsed="false">
      <c r="A548" s="14"/>
      <c r="B548" s="15"/>
      <c r="C548" s="15"/>
      <c r="D548" s="15"/>
      <c r="E548" s="15"/>
      <c r="F548" s="15"/>
      <c r="G548" s="15"/>
      <c r="H548" s="15"/>
      <c r="I548" s="15"/>
      <c r="J548" s="14"/>
      <c r="K548" s="16" t="str">
        <f aca="true">IF(OR($A548="",$H548="Joined",$H548="Not interested"),"",IF($J548="",IF(TODAY()-$A548&gt;Lists!$L$2,"No follow-up set",""),IF($J548&lt;TODAY(),"Overdue",IF($J548=TODAY(),"Due today",""))))</f>
        <v/>
      </c>
      <c r="L548" s="14"/>
      <c r="M548" s="17"/>
      <c r="N548" s="18" t="str">
        <f aca="false">IF(OR($A548="",$L548=""),"",MAX(0,$L548-$A548))</f>
        <v/>
      </c>
      <c r="O548" s="19" t="str">
        <f aca="false">IF($A548="","",DATE(YEAR($A548),MONTH($A548),1))</f>
        <v/>
      </c>
      <c r="P548" s="15"/>
    </row>
    <row r="549" customFormat="false" ht="15" hidden="false" customHeight="false" outlineLevel="0" collapsed="false">
      <c r="A549" s="14"/>
      <c r="B549" s="15"/>
      <c r="C549" s="15"/>
      <c r="D549" s="15"/>
      <c r="E549" s="15"/>
      <c r="F549" s="15"/>
      <c r="G549" s="15"/>
      <c r="H549" s="15"/>
      <c r="I549" s="15"/>
      <c r="J549" s="14"/>
      <c r="K549" s="16" t="str">
        <f aca="true">IF(OR($A549="",$H549="Joined",$H549="Not interested"),"",IF($J549="",IF(TODAY()-$A549&gt;Lists!$L$2,"No follow-up set",""),IF($J549&lt;TODAY(),"Overdue",IF($J549=TODAY(),"Due today",""))))</f>
        <v/>
      </c>
      <c r="L549" s="14"/>
      <c r="M549" s="17"/>
      <c r="N549" s="18" t="str">
        <f aca="false">IF(OR($A549="",$L549=""),"",MAX(0,$L549-$A549))</f>
        <v/>
      </c>
      <c r="O549" s="19" t="str">
        <f aca="false">IF($A549="","",DATE(YEAR($A549),MONTH($A549),1))</f>
        <v/>
      </c>
      <c r="P549" s="15"/>
    </row>
    <row r="550" customFormat="false" ht="15" hidden="false" customHeight="false" outlineLevel="0" collapsed="false">
      <c r="A550" s="14"/>
      <c r="B550" s="15"/>
      <c r="C550" s="15"/>
      <c r="D550" s="15"/>
      <c r="E550" s="15"/>
      <c r="F550" s="15"/>
      <c r="G550" s="15"/>
      <c r="H550" s="15"/>
      <c r="I550" s="15"/>
      <c r="J550" s="14"/>
      <c r="K550" s="16" t="str">
        <f aca="true">IF(OR($A550="",$H550="Joined",$H550="Not interested"),"",IF($J550="",IF(TODAY()-$A550&gt;Lists!$L$2,"No follow-up set",""),IF($J550&lt;TODAY(),"Overdue",IF($J550=TODAY(),"Due today",""))))</f>
        <v/>
      </c>
      <c r="L550" s="14"/>
      <c r="M550" s="17"/>
      <c r="N550" s="18" t="str">
        <f aca="false">IF(OR($A550="",$L550=""),"",MAX(0,$L550-$A550))</f>
        <v/>
      </c>
      <c r="O550" s="19" t="str">
        <f aca="false">IF($A550="","",DATE(YEAR($A550),MONTH($A550),1))</f>
        <v/>
      </c>
      <c r="P550" s="15"/>
    </row>
    <row r="551" customFormat="false" ht="15" hidden="false" customHeight="false" outlineLevel="0" collapsed="false">
      <c r="A551" s="14"/>
      <c r="B551" s="15"/>
      <c r="C551" s="15"/>
      <c r="D551" s="15"/>
      <c r="E551" s="15"/>
      <c r="F551" s="15"/>
      <c r="G551" s="15"/>
      <c r="H551" s="15"/>
      <c r="I551" s="15"/>
      <c r="J551" s="14"/>
      <c r="K551" s="16" t="str">
        <f aca="true">IF(OR($A551="",$H551="Joined",$H551="Not interested"),"",IF($J551="",IF(TODAY()-$A551&gt;Lists!$L$2,"No follow-up set",""),IF($J551&lt;TODAY(),"Overdue",IF($J551=TODAY(),"Due today",""))))</f>
        <v/>
      </c>
      <c r="L551" s="14"/>
      <c r="M551" s="17"/>
      <c r="N551" s="18" t="str">
        <f aca="false">IF(OR($A551="",$L551=""),"",MAX(0,$L551-$A551))</f>
        <v/>
      </c>
      <c r="O551" s="19" t="str">
        <f aca="false">IF($A551="","",DATE(YEAR($A551),MONTH($A551),1))</f>
        <v/>
      </c>
      <c r="P551" s="15"/>
    </row>
    <row r="552" customFormat="false" ht="15" hidden="false" customHeight="false" outlineLevel="0" collapsed="false">
      <c r="A552" s="14"/>
      <c r="B552" s="15"/>
      <c r="C552" s="15"/>
      <c r="D552" s="15"/>
      <c r="E552" s="15"/>
      <c r="F552" s="15"/>
      <c r="G552" s="15"/>
      <c r="H552" s="15"/>
      <c r="I552" s="15"/>
      <c r="J552" s="14"/>
      <c r="K552" s="16" t="str">
        <f aca="true">IF(OR($A552="",$H552="Joined",$H552="Not interested"),"",IF($J552="",IF(TODAY()-$A552&gt;Lists!$L$2,"No follow-up set",""),IF($J552&lt;TODAY(),"Overdue",IF($J552=TODAY(),"Due today",""))))</f>
        <v/>
      </c>
      <c r="L552" s="14"/>
      <c r="M552" s="17"/>
      <c r="N552" s="18" t="str">
        <f aca="false">IF(OR($A552="",$L552=""),"",MAX(0,$L552-$A552))</f>
        <v/>
      </c>
      <c r="O552" s="19" t="str">
        <f aca="false">IF($A552="","",DATE(YEAR($A552),MONTH($A552),1))</f>
        <v/>
      </c>
      <c r="P552" s="15"/>
    </row>
    <row r="553" customFormat="false" ht="15" hidden="false" customHeight="false" outlineLevel="0" collapsed="false">
      <c r="A553" s="14"/>
      <c r="B553" s="15"/>
      <c r="C553" s="15"/>
      <c r="D553" s="15"/>
      <c r="E553" s="15"/>
      <c r="F553" s="15"/>
      <c r="G553" s="15"/>
      <c r="H553" s="15"/>
      <c r="I553" s="15"/>
      <c r="J553" s="14"/>
      <c r="K553" s="16" t="str">
        <f aca="true">IF(OR($A553="",$H553="Joined",$H553="Not interested"),"",IF($J553="",IF(TODAY()-$A553&gt;Lists!$L$2,"No follow-up set",""),IF($J553&lt;TODAY(),"Overdue",IF($J553=TODAY(),"Due today",""))))</f>
        <v/>
      </c>
      <c r="L553" s="14"/>
      <c r="M553" s="17"/>
      <c r="N553" s="18" t="str">
        <f aca="false">IF(OR($A553="",$L553=""),"",MAX(0,$L553-$A553))</f>
        <v/>
      </c>
      <c r="O553" s="19" t="str">
        <f aca="false">IF($A553="","",DATE(YEAR($A553),MONTH($A553),1))</f>
        <v/>
      </c>
      <c r="P553" s="15"/>
    </row>
    <row r="554" customFormat="false" ht="15" hidden="false" customHeight="false" outlineLevel="0" collapsed="false">
      <c r="A554" s="14"/>
      <c r="B554" s="15"/>
      <c r="C554" s="15"/>
      <c r="D554" s="15"/>
      <c r="E554" s="15"/>
      <c r="F554" s="15"/>
      <c r="G554" s="15"/>
      <c r="H554" s="15"/>
      <c r="I554" s="15"/>
      <c r="J554" s="14"/>
      <c r="K554" s="16" t="str">
        <f aca="true">IF(OR($A554="",$H554="Joined",$H554="Not interested"),"",IF($J554="",IF(TODAY()-$A554&gt;Lists!$L$2,"No follow-up set",""),IF($J554&lt;TODAY(),"Overdue",IF($J554=TODAY(),"Due today",""))))</f>
        <v/>
      </c>
      <c r="L554" s="14"/>
      <c r="M554" s="17"/>
      <c r="N554" s="18" t="str">
        <f aca="false">IF(OR($A554="",$L554=""),"",MAX(0,$L554-$A554))</f>
        <v/>
      </c>
      <c r="O554" s="19" t="str">
        <f aca="false">IF($A554="","",DATE(YEAR($A554),MONTH($A554),1))</f>
        <v/>
      </c>
      <c r="P554" s="15"/>
    </row>
    <row r="555" customFormat="false" ht="15" hidden="false" customHeight="false" outlineLevel="0" collapsed="false">
      <c r="A555" s="14"/>
      <c r="B555" s="15"/>
      <c r="C555" s="15"/>
      <c r="D555" s="15"/>
      <c r="E555" s="15"/>
      <c r="F555" s="15"/>
      <c r="G555" s="15"/>
      <c r="H555" s="15"/>
      <c r="I555" s="15"/>
      <c r="J555" s="14"/>
      <c r="K555" s="16" t="str">
        <f aca="true">IF(OR($A555="",$H555="Joined",$H555="Not interested"),"",IF($J555="",IF(TODAY()-$A555&gt;Lists!$L$2,"No follow-up set",""),IF($J555&lt;TODAY(),"Overdue",IF($J555=TODAY(),"Due today",""))))</f>
        <v/>
      </c>
      <c r="L555" s="14"/>
      <c r="M555" s="17"/>
      <c r="N555" s="18" t="str">
        <f aca="false">IF(OR($A555="",$L555=""),"",MAX(0,$L555-$A555))</f>
        <v/>
      </c>
      <c r="O555" s="19" t="str">
        <f aca="false">IF($A555="","",DATE(YEAR($A555),MONTH($A555),1))</f>
        <v/>
      </c>
      <c r="P555" s="15"/>
    </row>
    <row r="556" customFormat="false" ht="15" hidden="false" customHeight="false" outlineLevel="0" collapsed="false">
      <c r="A556" s="14"/>
      <c r="B556" s="15"/>
      <c r="C556" s="15"/>
      <c r="D556" s="15"/>
      <c r="E556" s="15"/>
      <c r="F556" s="15"/>
      <c r="G556" s="15"/>
      <c r="H556" s="15"/>
      <c r="I556" s="15"/>
      <c r="J556" s="14"/>
      <c r="K556" s="16" t="str">
        <f aca="true">IF(OR($A556="",$H556="Joined",$H556="Not interested"),"",IF($J556="",IF(TODAY()-$A556&gt;Lists!$L$2,"No follow-up set",""),IF($J556&lt;TODAY(),"Overdue",IF($J556=TODAY(),"Due today",""))))</f>
        <v/>
      </c>
      <c r="L556" s="14"/>
      <c r="M556" s="17"/>
      <c r="N556" s="18" t="str">
        <f aca="false">IF(OR($A556="",$L556=""),"",MAX(0,$L556-$A556))</f>
        <v/>
      </c>
      <c r="O556" s="19" t="str">
        <f aca="false">IF($A556="","",DATE(YEAR($A556),MONTH($A556),1))</f>
        <v/>
      </c>
      <c r="P556" s="15"/>
    </row>
    <row r="557" customFormat="false" ht="15" hidden="false" customHeight="false" outlineLevel="0" collapsed="false">
      <c r="A557" s="14"/>
      <c r="B557" s="15"/>
      <c r="C557" s="15"/>
      <c r="D557" s="15"/>
      <c r="E557" s="15"/>
      <c r="F557" s="15"/>
      <c r="G557" s="15"/>
      <c r="H557" s="15"/>
      <c r="I557" s="15"/>
      <c r="J557" s="14"/>
      <c r="K557" s="16" t="str">
        <f aca="true">IF(OR($A557="",$H557="Joined",$H557="Not interested"),"",IF($J557="",IF(TODAY()-$A557&gt;Lists!$L$2,"No follow-up set",""),IF($J557&lt;TODAY(),"Overdue",IF($J557=TODAY(),"Due today",""))))</f>
        <v/>
      </c>
      <c r="L557" s="14"/>
      <c r="M557" s="17"/>
      <c r="N557" s="18" t="str">
        <f aca="false">IF(OR($A557="",$L557=""),"",MAX(0,$L557-$A557))</f>
        <v/>
      </c>
      <c r="O557" s="19" t="str">
        <f aca="false">IF($A557="","",DATE(YEAR($A557),MONTH($A557),1))</f>
        <v/>
      </c>
      <c r="P557" s="15"/>
    </row>
    <row r="558" customFormat="false" ht="15" hidden="false" customHeight="false" outlineLevel="0" collapsed="false">
      <c r="A558" s="14"/>
      <c r="B558" s="15"/>
      <c r="C558" s="15"/>
      <c r="D558" s="15"/>
      <c r="E558" s="15"/>
      <c r="F558" s="15"/>
      <c r="G558" s="15"/>
      <c r="H558" s="15"/>
      <c r="I558" s="15"/>
      <c r="J558" s="14"/>
      <c r="K558" s="16" t="str">
        <f aca="true">IF(OR($A558="",$H558="Joined",$H558="Not interested"),"",IF($J558="",IF(TODAY()-$A558&gt;Lists!$L$2,"No follow-up set",""),IF($J558&lt;TODAY(),"Overdue",IF($J558=TODAY(),"Due today",""))))</f>
        <v/>
      </c>
      <c r="L558" s="14"/>
      <c r="M558" s="17"/>
      <c r="N558" s="18" t="str">
        <f aca="false">IF(OR($A558="",$L558=""),"",MAX(0,$L558-$A558))</f>
        <v/>
      </c>
      <c r="O558" s="19" t="str">
        <f aca="false">IF($A558="","",DATE(YEAR($A558),MONTH($A558),1))</f>
        <v/>
      </c>
      <c r="P558" s="15"/>
    </row>
    <row r="559" customFormat="false" ht="15" hidden="false" customHeight="false" outlineLevel="0" collapsed="false">
      <c r="A559" s="14"/>
      <c r="B559" s="15"/>
      <c r="C559" s="15"/>
      <c r="D559" s="15"/>
      <c r="E559" s="15"/>
      <c r="F559" s="15"/>
      <c r="G559" s="15"/>
      <c r="H559" s="15"/>
      <c r="I559" s="15"/>
      <c r="J559" s="14"/>
      <c r="K559" s="16" t="str">
        <f aca="true">IF(OR($A559="",$H559="Joined",$H559="Not interested"),"",IF($J559="",IF(TODAY()-$A559&gt;Lists!$L$2,"No follow-up set",""),IF($J559&lt;TODAY(),"Overdue",IF($J559=TODAY(),"Due today",""))))</f>
        <v/>
      </c>
      <c r="L559" s="14"/>
      <c r="M559" s="17"/>
      <c r="N559" s="18" t="str">
        <f aca="false">IF(OR($A559="",$L559=""),"",MAX(0,$L559-$A559))</f>
        <v/>
      </c>
      <c r="O559" s="19" t="str">
        <f aca="false">IF($A559="","",DATE(YEAR($A559),MONTH($A559),1))</f>
        <v/>
      </c>
      <c r="P559" s="15"/>
    </row>
    <row r="560" customFormat="false" ht="15" hidden="false" customHeight="false" outlineLevel="0" collapsed="false">
      <c r="A560" s="14"/>
      <c r="B560" s="15"/>
      <c r="C560" s="15"/>
      <c r="D560" s="15"/>
      <c r="E560" s="15"/>
      <c r="F560" s="15"/>
      <c r="G560" s="15"/>
      <c r="H560" s="15"/>
      <c r="I560" s="15"/>
      <c r="J560" s="14"/>
      <c r="K560" s="16" t="str">
        <f aca="true">IF(OR($A560="",$H560="Joined",$H560="Not interested"),"",IF($J560="",IF(TODAY()-$A560&gt;Lists!$L$2,"No follow-up set",""),IF($J560&lt;TODAY(),"Overdue",IF($J560=TODAY(),"Due today",""))))</f>
        <v/>
      </c>
      <c r="L560" s="14"/>
      <c r="M560" s="17"/>
      <c r="N560" s="18" t="str">
        <f aca="false">IF(OR($A560="",$L560=""),"",MAX(0,$L560-$A560))</f>
        <v/>
      </c>
      <c r="O560" s="19" t="str">
        <f aca="false">IF($A560="","",DATE(YEAR($A560),MONTH($A560),1))</f>
        <v/>
      </c>
      <c r="P560" s="15"/>
    </row>
    <row r="561" customFormat="false" ht="15" hidden="false" customHeight="false" outlineLevel="0" collapsed="false">
      <c r="A561" s="14"/>
      <c r="B561" s="15"/>
      <c r="C561" s="15"/>
      <c r="D561" s="15"/>
      <c r="E561" s="15"/>
      <c r="F561" s="15"/>
      <c r="G561" s="15"/>
      <c r="H561" s="15"/>
      <c r="I561" s="15"/>
      <c r="J561" s="14"/>
      <c r="K561" s="16" t="str">
        <f aca="true">IF(OR($A561="",$H561="Joined",$H561="Not interested"),"",IF($J561="",IF(TODAY()-$A561&gt;Lists!$L$2,"No follow-up set",""),IF($J561&lt;TODAY(),"Overdue",IF($J561=TODAY(),"Due today",""))))</f>
        <v/>
      </c>
      <c r="L561" s="14"/>
      <c r="M561" s="17"/>
      <c r="N561" s="18" t="str">
        <f aca="false">IF(OR($A561="",$L561=""),"",MAX(0,$L561-$A561))</f>
        <v/>
      </c>
      <c r="O561" s="19" t="str">
        <f aca="false">IF($A561="","",DATE(YEAR($A561),MONTH($A561),1))</f>
        <v/>
      </c>
      <c r="P561" s="15"/>
    </row>
    <row r="562" customFormat="false" ht="15" hidden="false" customHeight="false" outlineLevel="0" collapsed="false">
      <c r="A562" s="14"/>
      <c r="B562" s="15"/>
      <c r="C562" s="15"/>
      <c r="D562" s="15"/>
      <c r="E562" s="15"/>
      <c r="F562" s="15"/>
      <c r="G562" s="15"/>
      <c r="H562" s="15"/>
      <c r="I562" s="15"/>
      <c r="J562" s="14"/>
      <c r="K562" s="16" t="str">
        <f aca="true">IF(OR($A562="",$H562="Joined",$H562="Not interested"),"",IF($J562="",IF(TODAY()-$A562&gt;Lists!$L$2,"No follow-up set",""),IF($J562&lt;TODAY(),"Overdue",IF($J562=TODAY(),"Due today",""))))</f>
        <v/>
      </c>
      <c r="L562" s="14"/>
      <c r="M562" s="17"/>
      <c r="N562" s="18" t="str">
        <f aca="false">IF(OR($A562="",$L562=""),"",MAX(0,$L562-$A562))</f>
        <v/>
      </c>
      <c r="O562" s="19" t="str">
        <f aca="false">IF($A562="","",DATE(YEAR($A562),MONTH($A562),1))</f>
        <v/>
      </c>
      <c r="P562" s="15"/>
    </row>
    <row r="563" customFormat="false" ht="15" hidden="false" customHeight="false" outlineLevel="0" collapsed="false">
      <c r="A563" s="14"/>
      <c r="B563" s="15"/>
      <c r="C563" s="15"/>
      <c r="D563" s="15"/>
      <c r="E563" s="15"/>
      <c r="F563" s="15"/>
      <c r="G563" s="15"/>
      <c r="H563" s="15"/>
      <c r="I563" s="15"/>
      <c r="J563" s="14"/>
      <c r="K563" s="16" t="str">
        <f aca="true">IF(OR($A563="",$H563="Joined",$H563="Not interested"),"",IF($J563="",IF(TODAY()-$A563&gt;Lists!$L$2,"No follow-up set",""),IF($J563&lt;TODAY(),"Overdue",IF($J563=TODAY(),"Due today",""))))</f>
        <v/>
      </c>
      <c r="L563" s="14"/>
      <c r="M563" s="17"/>
      <c r="N563" s="18" t="str">
        <f aca="false">IF(OR($A563="",$L563=""),"",MAX(0,$L563-$A563))</f>
        <v/>
      </c>
      <c r="O563" s="19" t="str">
        <f aca="false">IF($A563="","",DATE(YEAR($A563),MONTH($A563),1))</f>
        <v/>
      </c>
      <c r="P563" s="15"/>
    </row>
    <row r="564" customFormat="false" ht="15" hidden="false" customHeight="false" outlineLevel="0" collapsed="false">
      <c r="A564" s="14"/>
      <c r="B564" s="15"/>
      <c r="C564" s="15"/>
      <c r="D564" s="15"/>
      <c r="E564" s="15"/>
      <c r="F564" s="15"/>
      <c r="G564" s="15"/>
      <c r="H564" s="15"/>
      <c r="I564" s="15"/>
      <c r="J564" s="14"/>
      <c r="K564" s="16" t="str">
        <f aca="true">IF(OR($A564="",$H564="Joined",$H564="Not interested"),"",IF($J564="",IF(TODAY()-$A564&gt;Lists!$L$2,"No follow-up set",""),IF($J564&lt;TODAY(),"Overdue",IF($J564=TODAY(),"Due today",""))))</f>
        <v/>
      </c>
      <c r="L564" s="14"/>
      <c r="M564" s="17"/>
      <c r="N564" s="18" t="str">
        <f aca="false">IF(OR($A564="",$L564=""),"",MAX(0,$L564-$A564))</f>
        <v/>
      </c>
      <c r="O564" s="19" t="str">
        <f aca="false">IF($A564="","",DATE(YEAR($A564),MONTH($A564),1))</f>
        <v/>
      </c>
      <c r="P564" s="15"/>
    </row>
    <row r="565" customFormat="false" ht="15" hidden="false" customHeight="false" outlineLevel="0" collapsed="false">
      <c r="A565" s="14"/>
      <c r="B565" s="15"/>
      <c r="C565" s="15"/>
      <c r="D565" s="15"/>
      <c r="E565" s="15"/>
      <c r="F565" s="15"/>
      <c r="G565" s="15"/>
      <c r="H565" s="15"/>
      <c r="I565" s="15"/>
      <c r="J565" s="14"/>
      <c r="K565" s="16" t="str">
        <f aca="true">IF(OR($A565="",$H565="Joined",$H565="Not interested"),"",IF($J565="",IF(TODAY()-$A565&gt;Lists!$L$2,"No follow-up set",""),IF($J565&lt;TODAY(),"Overdue",IF($J565=TODAY(),"Due today",""))))</f>
        <v/>
      </c>
      <c r="L565" s="14"/>
      <c r="M565" s="17"/>
      <c r="N565" s="18" t="str">
        <f aca="false">IF(OR($A565="",$L565=""),"",MAX(0,$L565-$A565))</f>
        <v/>
      </c>
      <c r="O565" s="19" t="str">
        <f aca="false">IF($A565="","",DATE(YEAR($A565),MONTH($A565),1))</f>
        <v/>
      </c>
      <c r="P565" s="15"/>
    </row>
    <row r="566" customFormat="false" ht="15" hidden="false" customHeight="false" outlineLevel="0" collapsed="false">
      <c r="A566" s="14"/>
      <c r="B566" s="15"/>
      <c r="C566" s="15"/>
      <c r="D566" s="15"/>
      <c r="E566" s="15"/>
      <c r="F566" s="15"/>
      <c r="G566" s="15"/>
      <c r="H566" s="15"/>
      <c r="I566" s="15"/>
      <c r="J566" s="14"/>
      <c r="K566" s="16" t="str">
        <f aca="true">IF(OR($A566="",$H566="Joined",$H566="Not interested"),"",IF($J566="",IF(TODAY()-$A566&gt;Lists!$L$2,"No follow-up set",""),IF($J566&lt;TODAY(),"Overdue",IF($J566=TODAY(),"Due today",""))))</f>
        <v/>
      </c>
      <c r="L566" s="14"/>
      <c r="M566" s="17"/>
      <c r="N566" s="18" t="str">
        <f aca="false">IF(OR($A566="",$L566=""),"",MAX(0,$L566-$A566))</f>
        <v/>
      </c>
      <c r="O566" s="19" t="str">
        <f aca="false">IF($A566="","",DATE(YEAR($A566),MONTH($A566),1))</f>
        <v/>
      </c>
      <c r="P566" s="15"/>
    </row>
    <row r="567" customFormat="false" ht="15" hidden="false" customHeight="false" outlineLevel="0" collapsed="false">
      <c r="A567" s="14"/>
      <c r="B567" s="15"/>
      <c r="C567" s="15"/>
      <c r="D567" s="15"/>
      <c r="E567" s="15"/>
      <c r="F567" s="15"/>
      <c r="G567" s="15"/>
      <c r="H567" s="15"/>
      <c r="I567" s="15"/>
      <c r="J567" s="14"/>
      <c r="K567" s="16" t="str">
        <f aca="true">IF(OR($A567="",$H567="Joined",$H567="Not interested"),"",IF($J567="",IF(TODAY()-$A567&gt;Lists!$L$2,"No follow-up set",""),IF($J567&lt;TODAY(),"Overdue",IF($J567=TODAY(),"Due today",""))))</f>
        <v/>
      </c>
      <c r="L567" s="14"/>
      <c r="M567" s="17"/>
      <c r="N567" s="18" t="str">
        <f aca="false">IF(OR($A567="",$L567=""),"",MAX(0,$L567-$A567))</f>
        <v/>
      </c>
      <c r="O567" s="19" t="str">
        <f aca="false">IF($A567="","",DATE(YEAR($A567),MONTH($A567),1))</f>
        <v/>
      </c>
      <c r="P567" s="15"/>
    </row>
    <row r="568" customFormat="false" ht="15" hidden="false" customHeight="false" outlineLevel="0" collapsed="false">
      <c r="A568" s="14"/>
      <c r="B568" s="15"/>
      <c r="C568" s="15"/>
      <c r="D568" s="15"/>
      <c r="E568" s="15"/>
      <c r="F568" s="15"/>
      <c r="G568" s="15"/>
      <c r="H568" s="15"/>
      <c r="I568" s="15"/>
      <c r="J568" s="14"/>
      <c r="K568" s="16" t="str">
        <f aca="true">IF(OR($A568="",$H568="Joined",$H568="Not interested"),"",IF($J568="",IF(TODAY()-$A568&gt;Lists!$L$2,"No follow-up set",""),IF($J568&lt;TODAY(),"Overdue",IF($J568=TODAY(),"Due today",""))))</f>
        <v/>
      </c>
      <c r="L568" s="14"/>
      <c r="M568" s="17"/>
      <c r="N568" s="18" t="str">
        <f aca="false">IF(OR($A568="",$L568=""),"",MAX(0,$L568-$A568))</f>
        <v/>
      </c>
      <c r="O568" s="19" t="str">
        <f aca="false">IF($A568="","",DATE(YEAR($A568),MONTH($A568),1))</f>
        <v/>
      </c>
      <c r="P568" s="15"/>
    </row>
    <row r="569" customFormat="false" ht="15" hidden="false" customHeight="false" outlineLevel="0" collapsed="false">
      <c r="A569" s="14"/>
      <c r="B569" s="15"/>
      <c r="C569" s="15"/>
      <c r="D569" s="15"/>
      <c r="E569" s="15"/>
      <c r="F569" s="15"/>
      <c r="G569" s="15"/>
      <c r="H569" s="15"/>
      <c r="I569" s="15"/>
      <c r="J569" s="14"/>
      <c r="K569" s="16" t="str">
        <f aca="true">IF(OR($A569="",$H569="Joined",$H569="Not interested"),"",IF($J569="",IF(TODAY()-$A569&gt;Lists!$L$2,"No follow-up set",""),IF($J569&lt;TODAY(),"Overdue",IF($J569=TODAY(),"Due today",""))))</f>
        <v/>
      </c>
      <c r="L569" s="14"/>
      <c r="M569" s="17"/>
      <c r="N569" s="18" t="str">
        <f aca="false">IF(OR($A569="",$L569=""),"",MAX(0,$L569-$A569))</f>
        <v/>
      </c>
      <c r="O569" s="19" t="str">
        <f aca="false">IF($A569="","",DATE(YEAR($A569),MONTH($A569),1))</f>
        <v/>
      </c>
      <c r="P569" s="15"/>
    </row>
    <row r="570" customFormat="false" ht="15" hidden="false" customHeight="false" outlineLevel="0" collapsed="false">
      <c r="A570" s="14"/>
      <c r="B570" s="15"/>
      <c r="C570" s="15"/>
      <c r="D570" s="15"/>
      <c r="E570" s="15"/>
      <c r="F570" s="15"/>
      <c r="G570" s="15"/>
      <c r="H570" s="15"/>
      <c r="I570" s="15"/>
      <c r="J570" s="14"/>
      <c r="K570" s="16" t="str">
        <f aca="true">IF(OR($A570="",$H570="Joined",$H570="Not interested"),"",IF($J570="",IF(TODAY()-$A570&gt;Lists!$L$2,"No follow-up set",""),IF($J570&lt;TODAY(),"Overdue",IF($J570=TODAY(),"Due today",""))))</f>
        <v/>
      </c>
      <c r="L570" s="14"/>
      <c r="M570" s="17"/>
      <c r="N570" s="18" t="str">
        <f aca="false">IF(OR($A570="",$L570=""),"",MAX(0,$L570-$A570))</f>
        <v/>
      </c>
      <c r="O570" s="19" t="str">
        <f aca="false">IF($A570="","",DATE(YEAR($A570),MONTH($A570),1))</f>
        <v/>
      </c>
      <c r="P570" s="15"/>
    </row>
    <row r="571" customFormat="false" ht="15" hidden="false" customHeight="false" outlineLevel="0" collapsed="false">
      <c r="A571" s="14"/>
      <c r="B571" s="15"/>
      <c r="C571" s="15"/>
      <c r="D571" s="15"/>
      <c r="E571" s="15"/>
      <c r="F571" s="15"/>
      <c r="G571" s="15"/>
      <c r="H571" s="15"/>
      <c r="I571" s="15"/>
      <c r="J571" s="14"/>
      <c r="K571" s="16" t="str">
        <f aca="true">IF(OR($A571="",$H571="Joined",$H571="Not interested"),"",IF($J571="",IF(TODAY()-$A571&gt;Lists!$L$2,"No follow-up set",""),IF($J571&lt;TODAY(),"Overdue",IF($J571=TODAY(),"Due today",""))))</f>
        <v/>
      </c>
      <c r="L571" s="14"/>
      <c r="M571" s="17"/>
      <c r="N571" s="18" t="str">
        <f aca="false">IF(OR($A571="",$L571=""),"",MAX(0,$L571-$A571))</f>
        <v/>
      </c>
      <c r="O571" s="19" t="str">
        <f aca="false">IF($A571="","",DATE(YEAR($A571),MONTH($A571),1))</f>
        <v/>
      </c>
      <c r="P571" s="15"/>
    </row>
    <row r="572" customFormat="false" ht="15" hidden="false" customHeight="false" outlineLevel="0" collapsed="false">
      <c r="A572" s="14"/>
      <c r="B572" s="15"/>
      <c r="C572" s="15"/>
      <c r="D572" s="15"/>
      <c r="E572" s="15"/>
      <c r="F572" s="15"/>
      <c r="G572" s="15"/>
      <c r="H572" s="15"/>
      <c r="I572" s="15"/>
      <c r="J572" s="14"/>
      <c r="K572" s="16" t="str">
        <f aca="true">IF(OR($A572="",$H572="Joined",$H572="Not interested"),"",IF($J572="",IF(TODAY()-$A572&gt;Lists!$L$2,"No follow-up set",""),IF($J572&lt;TODAY(),"Overdue",IF($J572=TODAY(),"Due today",""))))</f>
        <v/>
      </c>
      <c r="L572" s="14"/>
      <c r="M572" s="17"/>
      <c r="N572" s="18" t="str">
        <f aca="false">IF(OR($A572="",$L572=""),"",MAX(0,$L572-$A572))</f>
        <v/>
      </c>
      <c r="O572" s="19" t="str">
        <f aca="false">IF($A572="","",DATE(YEAR($A572),MONTH($A572),1))</f>
        <v/>
      </c>
      <c r="P572" s="15"/>
    </row>
    <row r="573" customFormat="false" ht="15" hidden="false" customHeight="false" outlineLevel="0" collapsed="false">
      <c r="A573" s="14"/>
      <c r="B573" s="15"/>
      <c r="C573" s="15"/>
      <c r="D573" s="15"/>
      <c r="E573" s="15"/>
      <c r="F573" s="15"/>
      <c r="G573" s="15"/>
      <c r="H573" s="15"/>
      <c r="I573" s="15"/>
      <c r="J573" s="14"/>
      <c r="K573" s="16" t="str">
        <f aca="true">IF(OR($A573="",$H573="Joined",$H573="Not interested"),"",IF($J573="",IF(TODAY()-$A573&gt;Lists!$L$2,"No follow-up set",""),IF($J573&lt;TODAY(),"Overdue",IF($J573=TODAY(),"Due today",""))))</f>
        <v/>
      </c>
      <c r="L573" s="14"/>
      <c r="M573" s="17"/>
      <c r="N573" s="18" t="str">
        <f aca="false">IF(OR($A573="",$L573=""),"",MAX(0,$L573-$A573))</f>
        <v/>
      </c>
      <c r="O573" s="19" t="str">
        <f aca="false">IF($A573="","",DATE(YEAR($A573),MONTH($A573),1))</f>
        <v/>
      </c>
      <c r="P573" s="15"/>
    </row>
    <row r="574" customFormat="false" ht="15" hidden="false" customHeight="false" outlineLevel="0" collapsed="false">
      <c r="A574" s="14"/>
      <c r="B574" s="15"/>
      <c r="C574" s="15"/>
      <c r="D574" s="15"/>
      <c r="E574" s="15"/>
      <c r="F574" s="15"/>
      <c r="G574" s="15"/>
      <c r="H574" s="15"/>
      <c r="I574" s="15"/>
      <c r="J574" s="14"/>
      <c r="K574" s="16" t="str">
        <f aca="true">IF(OR($A574="",$H574="Joined",$H574="Not interested"),"",IF($J574="",IF(TODAY()-$A574&gt;Lists!$L$2,"No follow-up set",""),IF($J574&lt;TODAY(),"Overdue",IF($J574=TODAY(),"Due today",""))))</f>
        <v/>
      </c>
      <c r="L574" s="14"/>
      <c r="M574" s="17"/>
      <c r="N574" s="18" t="str">
        <f aca="false">IF(OR($A574="",$L574=""),"",MAX(0,$L574-$A574))</f>
        <v/>
      </c>
      <c r="O574" s="19" t="str">
        <f aca="false">IF($A574="","",DATE(YEAR($A574),MONTH($A574),1))</f>
        <v/>
      </c>
      <c r="P574" s="15"/>
    </row>
    <row r="575" customFormat="false" ht="15" hidden="false" customHeight="false" outlineLevel="0" collapsed="false">
      <c r="A575" s="14"/>
      <c r="B575" s="15"/>
      <c r="C575" s="15"/>
      <c r="D575" s="15"/>
      <c r="E575" s="15"/>
      <c r="F575" s="15"/>
      <c r="G575" s="15"/>
      <c r="H575" s="15"/>
      <c r="I575" s="15"/>
      <c r="J575" s="14"/>
      <c r="K575" s="16" t="str">
        <f aca="true">IF(OR($A575="",$H575="Joined",$H575="Not interested"),"",IF($J575="",IF(TODAY()-$A575&gt;Lists!$L$2,"No follow-up set",""),IF($J575&lt;TODAY(),"Overdue",IF($J575=TODAY(),"Due today",""))))</f>
        <v/>
      </c>
      <c r="L575" s="14"/>
      <c r="M575" s="17"/>
      <c r="N575" s="18" t="str">
        <f aca="false">IF(OR($A575="",$L575=""),"",MAX(0,$L575-$A575))</f>
        <v/>
      </c>
      <c r="O575" s="19" t="str">
        <f aca="false">IF($A575="","",DATE(YEAR($A575),MONTH($A575),1))</f>
        <v/>
      </c>
      <c r="P575" s="15"/>
    </row>
    <row r="576" customFormat="false" ht="15" hidden="false" customHeight="false" outlineLevel="0" collapsed="false">
      <c r="A576" s="14"/>
      <c r="B576" s="15"/>
      <c r="C576" s="15"/>
      <c r="D576" s="15"/>
      <c r="E576" s="15"/>
      <c r="F576" s="15"/>
      <c r="G576" s="15"/>
      <c r="H576" s="15"/>
      <c r="I576" s="15"/>
      <c r="J576" s="14"/>
      <c r="K576" s="16" t="str">
        <f aca="true">IF(OR($A576="",$H576="Joined",$H576="Not interested"),"",IF($J576="",IF(TODAY()-$A576&gt;Lists!$L$2,"No follow-up set",""),IF($J576&lt;TODAY(),"Overdue",IF($J576=TODAY(),"Due today",""))))</f>
        <v/>
      </c>
      <c r="L576" s="14"/>
      <c r="M576" s="17"/>
      <c r="N576" s="18" t="str">
        <f aca="false">IF(OR($A576="",$L576=""),"",MAX(0,$L576-$A576))</f>
        <v/>
      </c>
      <c r="O576" s="19" t="str">
        <f aca="false">IF($A576="","",DATE(YEAR($A576),MONTH($A576),1))</f>
        <v/>
      </c>
      <c r="P576" s="15"/>
    </row>
    <row r="577" customFormat="false" ht="15" hidden="false" customHeight="false" outlineLevel="0" collapsed="false">
      <c r="A577" s="14"/>
      <c r="B577" s="15"/>
      <c r="C577" s="15"/>
      <c r="D577" s="15"/>
      <c r="E577" s="15"/>
      <c r="F577" s="15"/>
      <c r="G577" s="15"/>
      <c r="H577" s="15"/>
      <c r="I577" s="15"/>
      <c r="J577" s="14"/>
      <c r="K577" s="16" t="str">
        <f aca="true">IF(OR($A577="",$H577="Joined",$H577="Not interested"),"",IF($J577="",IF(TODAY()-$A577&gt;Lists!$L$2,"No follow-up set",""),IF($J577&lt;TODAY(),"Overdue",IF($J577=TODAY(),"Due today",""))))</f>
        <v/>
      </c>
      <c r="L577" s="14"/>
      <c r="M577" s="17"/>
      <c r="N577" s="18" t="str">
        <f aca="false">IF(OR($A577="",$L577=""),"",MAX(0,$L577-$A577))</f>
        <v/>
      </c>
      <c r="O577" s="19" t="str">
        <f aca="false">IF($A577="","",DATE(YEAR($A577),MONTH($A577),1))</f>
        <v/>
      </c>
      <c r="P577" s="15"/>
    </row>
    <row r="578" customFormat="false" ht="15" hidden="false" customHeight="false" outlineLevel="0" collapsed="false">
      <c r="A578" s="14"/>
      <c r="B578" s="15"/>
      <c r="C578" s="15"/>
      <c r="D578" s="15"/>
      <c r="E578" s="15"/>
      <c r="F578" s="15"/>
      <c r="G578" s="15"/>
      <c r="H578" s="15"/>
      <c r="I578" s="15"/>
      <c r="J578" s="14"/>
      <c r="K578" s="16" t="str">
        <f aca="true">IF(OR($A578="",$H578="Joined",$H578="Not interested"),"",IF($J578="",IF(TODAY()-$A578&gt;Lists!$L$2,"No follow-up set",""),IF($J578&lt;TODAY(),"Overdue",IF($J578=TODAY(),"Due today",""))))</f>
        <v/>
      </c>
      <c r="L578" s="14"/>
      <c r="M578" s="17"/>
      <c r="N578" s="18" t="str">
        <f aca="false">IF(OR($A578="",$L578=""),"",MAX(0,$L578-$A578))</f>
        <v/>
      </c>
      <c r="O578" s="19" t="str">
        <f aca="false">IF($A578="","",DATE(YEAR($A578),MONTH($A578),1))</f>
        <v/>
      </c>
      <c r="P578" s="15"/>
    </row>
    <row r="579" customFormat="false" ht="15" hidden="false" customHeight="false" outlineLevel="0" collapsed="false">
      <c r="A579" s="14"/>
      <c r="B579" s="15"/>
      <c r="C579" s="15"/>
      <c r="D579" s="15"/>
      <c r="E579" s="15"/>
      <c r="F579" s="15"/>
      <c r="G579" s="15"/>
      <c r="H579" s="15"/>
      <c r="I579" s="15"/>
      <c r="J579" s="14"/>
      <c r="K579" s="16" t="str">
        <f aca="true">IF(OR($A579="",$H579="Joined",$H579="Not interested"),"",IF($J579="",IF(TODAY()-$A579&gt;Lists!$L$2,"No follow-up set",""),IF($J579&lt;TODAY(),"Overdue",IF($J579=TODAY(),"Due today",""))))</f>
        <v/>
      </c>
      <c r="L579" s="14"/>
      <c r="M579" s="17"/>
      <c r="N579" s="18" t="str">
        <f aca="false">IF(OR($A579="",$L579=""),"",MAX(0,$L579-$A579))</f>
        <v/>
      </c>
      <c r="O579" s="19" t="str">
        <f aca="false">IF($A579="","",DATE(YEAR($A579),MONTH($A579),1))</f>
        <v/>
      </c>
      <c r="P579" s="15"/>
    </row>
    <row r="580" customFormat="false" ht="15" hidden="false" customHeight="false" outlineLevel="0" collapsed="false">
      <c r="A580" s="14"/>
      <c r="B580" s="15"/>
      <c r="C580" s="15"/>
      <c r="D580" s="15"/>
      <c r="E580" s="15"/>
      <c r="F580" s="15"/>
      <c r="G580" s="15"/>
      <c r="H580" s="15"/>
      <c r="I580" s="15"/>
      <c r="J580" s="14"/>
      <c r="K580" s="16" t="str">
        <f aca="true">IF(OR($A580="",$H580="Joined",$H580="Not interested"),"",IF($J580="",IF(TODAY()-$A580&gt;Lists!$L$2,"No follow-up set",""),IF($J580&lt;TODAY(),"Overdue",IF($J580=TODAY(),"Due today",""))))</f>
        <v/>
      </c>
      <c r="L580" s="14"/>
      <c r="M580" s="17"/>
      <c r="N580" s="18" t="str">
        <f aca="false">IF(OR($A580="",$L580=""),"",MAX(0,$L580-$A580))</f>
        <v/>
      </c>
      <c r="O580" s="19" t="str">
        <f aca="false">IF($A580="","",DATE(YEAR($A580),MONTH($A580),1))</f>
        <v/>
      </c>
      <c r="P580" s="15"/>
    </row>
    <row r="581" customFormat="false" ht="15" hidden="false" customHeight="false" outlineLevel="0" collapsed="false">
      <c r="A581" s="14"/>
      <c r="B581" s="15"/>
      <c r="C581" s="15"/>
      <c r="D581" s="15"/>
      <c r="E581" s="15"/>
      <c r="F581" s="15"/>
      <c r="G581" s="15"/>
      <c r="H581" s="15"/>
      <c r="I581" s="15"/>
      <c r="J581" s="14"/>
      <c r="K581" s="16" t="str">
        <f aca="true">IF(OR($A581="",$H581="Joined",$H581="Not interested"),"",IF($J581="",IF(TODAY()-$A581&gt;Lists!$L$2,"No follow-up set",""),IF($J581&lt;TODAY(),"Overdue",IF($J581=TODAY(),"Due today",""))))</f>
        <v/>
      </c>
      <c r="L581" s="14"/>
      <c r="M581" s="17"/>
      <c r="N581" s="18" t="str">
        <f aca="false">IF(OR($A581="",$L581=""),"",MAX(0,$L581-$A581))</f>
        <v/>
      </c>
      <c r="O581" s="19" t="str">
        <f aca="false">IF($A581="","",DATE(YEAR($A581),MONTH($A581),1))</f>
        <v/>
      </c>
      <c r="P581" s="15"/>
    </row>
    <row r="582" customFormat="false" ht="15" hidden="false" customHeight="false" outlineLevel="0" collapsed="false">
      <c r="A582" s="14"/>
      <c r="B582" s="15"/>
      <c r="C582" s="15"/>
      <c r="D582" s="15"/>
      <c r="E582" s="15"/>
      <c r="F582" s="15"/>
      <c r="G582" s="15"/>
      <c r="H582" s="15"/>
      <c r="I582" s="15"/>
      <c r="J582" s="14"/>
      <c r="K582" s="16" t="str">
        <f aca="true">IF(OR($A582="",$H582="Joined",$H582="Not interested"),"",IF($J582="",IF(TODAY()-$A582&gt;Lists!$L$2,"No follow-up set",""),IF($J582&lt;TODAY(),"Overdue",IF($J582=TODAY(),"Due today",""))))</f>
        <v/>
      </c>
      <c r="L582" s="14"/>
      <c r="M582" s="17"/>
      <c r="N582" s="18" t="str">
        <f aca="false">IF(OR($A582="",$L582=""),"",MAX(0,$L582-$A582))</f>
        <v/>
      </c>
      <c r="O582" s="19" t="str">
        <f aca="false">IF($A582="","",DATE(YEAR($A582),MONTH($A582),1))</f>
        <v/>
      </c>
      <c r="P582" s="15"/>
    </row>
    <row r="583" customFormat="false" ht="15" hidden="false" customHeight="false" outlineLevel="0" collapsed="false">
      <c r="A583" s="14"/>
      <c r="B583" s="15"/>
      <c r="C583" s="15"/>
      <c r="D583" s="15"/>
      <c r="E583" s="15"/>
      <c r="F583" s="15"/>
      <c r="G583" s="15"/>
      <c r="H583" s="15"/>
      <c r="I583" s="15"/>
      <c r="J583" s="14"/>
      <c r="K583" s="16" t="str">
        <f aca="true">IF(OR($A583="",$H583="Joined",$H583="Not interested"),"",IF($J583="",IF(TODAY()-$A583&gt;Lists!$L$2,"No follow-up set",""),IF($J583&lt;TODAY(),"Overdue",IF($J583=TODAY(),"Due today",""))))</f>
        <v/>
      </c>
      <c r="L583" s="14"/>
      <c r="M583" s="17"/>
      <c r="N583" s="18" t="str">
        <f aca="false">IF(OR($A583="",$L583=""),"",MAX(0,$L583-$A583))</f>
        <v/>
      </c>
      <c r="O583" s="19" t="str">
        <f aca="false">IF($A583="","",DATE(YEAR($A583),MONTH($A583),1))</f>
        <v/>
      </c>
      <c r="P583" s="15"/>
    </row>
    <row r="584" customFormat="false" ht="15" hidden="false" customHeight="false" outlineLevel="0" collapsed="false">
      <c r="A584" s="14"/>
      <c r="B584" s="15"/>
      <c r="C584" s="15"/>
      <c r="D584" s="15"/>
      <c r="E584" s="15"/>
      <c r="F584" s="15"/>
      <c r="G584" s="15"/>
      <c r="H584" s="15"/>
      <c r="I584" s="15"/>
      <c r="J584" s="14"/>
      <c r="K584" s="16" t="str">
        <f aca="true">IF(OR($A584="",$H584="Joined",$H584="Not interested"),"",IF($J584="",IF(TODAY()-$A584&gt;Lists!$L$2,"No follow-up set",""),IF($J584&lt;TODAY(),"Overdue",IF($J584=TODAY(),"Due today",""))))</f>
        <v/>
      </c>
      <c r="L584" s="14"/>
      <c r="M584" s="17"/>
      <c r="N584" s="18" t="str">
        <f aca="false">IF(OR($A584="",$L584=""),"",MAX(0,$L584-$A584))</f>
        <v/>
      </c>
      <c r="O584" s="19" t="str">
        <f aca="false">IF($A584="","",DATE(YEAR($A584),MONTH($A584),1))</f>
        <v/>
      </c>
      <c r="P584" s="15"/>
    </row>
    <row r="585" customFormat="false" ht="15" hidden="false" customHeight="false" outlineLevel="0" collapsed="false">
      <c r="A585" s="14"/>
      <c r="B585" s="15"/>
      <c r="C585" s="15"/>
      <c r="D585" s="15"/>
      <c r="E585" s="15"/>
      <c r="F585" s="15"/>
      <c r="G585" s="15"/>
      <c r="H585" s="15"/>
      <c r="I585" s="15"/>
      <c r="J585" s="14"/>
      <c r="K585" s="16" t="str">
        <f aca="true">IF(OR($A585="",$H585="Joined",$H585="Not interested"),"",IF($J585="",IF(TODAY()-$A585&gt;Lists!$L$2,"No follow-up set",""),IF($J585&lt;TODAY(),"Overdue",IF($J585=TODAY(),"Due today",""))))</f>
        <v/>
      </c>
      <c r="L585" s="14"/>
      <c r="M585" s="17"/>
      <c r="N585" s="18" t="str">
        <f aca="false">IF(OR($A585="",$L585=""),"",MAX(0,$L585-$A585))</f>
        <v/>
      </c>
      <c r="O585" s="19" t="str">
        <f aca="false">IF($A585="","",DATE(YEAR($A585),MONTH($A585),1))</f>
        <v/>
      </c>
      <c r="P585" s="15"/>
    </row>
    <row r="586" customFormat="false" ht="15" hidden="false" customHeight="false" outlineLevel="0" collapsed="false">
      <c r="A586" s="14"/>
      <c r="B586" s="15"/>
      <c r="C586" s="15"/>
      <c r="D586" s="15"/>
      <c r="E586" s="15"/>
      <c r="F586" s="15"/>
      <c r="G586" s="15"/>
      <c r="H586" s="15"/>
      <c r="I586" s="15"/>
      <c r="J586" s="14"/>
      <c r="K586" s="16" t="str">
        <f aca="true">IF(OR($A586="",$H586="Joined",$H586="Not interested"),"",IF($J586="",IF(TODAY()-$A586&gt;Lists!$L$2,"No follow-up set",""),IF($J586&lt;TODAY(),"Overdue",IF($J586=TODAY(),"Due today",""))))</f>
        <v/>
      </c>
      <c r="L586" s="14"/>
      <c r="M586" s="17"/>
      <c r="N586" s="18" t="str">
        <f aca="false">IF(OR($A586="",$L586=""),"",MAX(0,$L586-$A586))</f>
        <v/>
      </c>
      <c r="O586" s="19" t="str">
        <f aca="false">IF($A586="","",DATE(YEAR($A586),MONTH($A586),1))</f>
        <v/>
      </c>
      <c r="P586" s="15"/>
    </row>
    <row r="587" customFormat="false" ht="15" hidden="false" customHeight="false" outlineLevel="0" collapsed="false">
      <c r="A587" s="14"/>
      <c r="B587" s="15"/>
      <c r="C587" s="15"/>
      <c r="D587" s="15"/>
      <c r="E587" s="15"/>
      <c r="F587" s="15"/>
      <c r="G587" s="15"/>
      <c r="H587" s="15"/>
      <c r="I587" s="15"/>
      <c r="J587" s="14"/>
      <c r="K587" s="16" t="str">
        <f aca="true">IF(OR($A587="",$H587="Joined",$H587="Not interested"),"",IF($J587="",IF(TODAY()-$A587&gt;Lists!$L$2,"No follow-up set",""),IF($J587&lt;TODAY(),"Overdue",IF($J587=TODAY(),"Due today",""))))</f>
        <v/>
      </c>
      <c r="L587" s="14"/>
      <c r="M587" s="17"/>
      <c r="N587" s="18" t="str">
        <f aca="false">IF(OR($A587="",$L587=""),"",MAX(0,$L587-$A587))</f>
        <v/>
      </c>
      <c r="O587" s="19" t="str">
        <f aca="false">IF($A587="","",DATE(YEAR($A587),MONTH($A587),1))</f>
        <v/>
      </c>
      <c r="P587" s="15"/>
    </row>
    <row r="588" customFormat="false" ht="15" hidden="false" customHeight="false" outlineLevel="0" collapsed="false">
      <c r="A588" s="14"/>
      <c r="B588" s="15"/>
      <c r="C588" s="15"/>
      <c r="D588" s="15"/>
      <c r="E588" s="15"/>
      <c r="F588" s="15"/>
      <c r="G588" s="15"/>
      <c r="H588" s="15"/>
      <c r="I588" s="15"/>
      <c r="J588" s="14"/>
      <c r="K588" s="16" t="str">
        <f aca="true">IF(OR($A588="",$H588="Joined",$H588="Not interested"),"",IF($J588="",IF(TODAY()-$A588&gt;Lists!$L$2,"No follow-up set",""),IF($J588&lt;TODAY(),"Overdue",IF($J588=TODAY(),"Due today",""))))</f>
        <v/>
      </c>
      <c r="L588" s="14"/>
      <c r="M588" s="17"/>
      <c r="N588" s="18" t="str">
        <f aca="false">IF(OR($A588="",$L588=""),"",MAX(0,$L588-$A588))</f>
        <v/>
      </c>
      <c r="O588" s="19" t="str">
        <f aca="false">IF($A588="","",DATE(YEAR($A588),MONTH($A588),1))</f>
        <v/>
      </c>
      <c r="P588" s="15"/>
    </row>
    <row r="589" customFormat="false" ht="15" hidden="false" customHeight="false" outlineLevel="0" collapsed="false">
      <c r="A589" s="14"/>
      <c r="B589" s="15"/>
      <c r="C589" s="15"/>
      <c r="D589" s="15"/>
      <c r="E589" s="15"/>
      <c r="F589" s="15"/>
      <c r="G589" s="15"/>
      <c r="H589" s="15"/>
      <c r="I589" s="15"/>
      <c r="J589" s="14"/>
      <c r="K589" s="16" t="str">
        <f aca="true">IF(OR($A589="",$H589="Joined",$H589="Not interested"),"",IF($J589="",IF(TODAY()-$A589&gt;Lists!$L$2,"No follow-up set",""),IF($J589&lt;TODAY(),"Overdue",IF($J589=TODAY(),"Due today",""))))</f>
        <v/>
      </c>
      <c r="L589" s="14"/>
      <c r="M589" s="17"/>
      <c r="N589" s="18" t="str">
        <f aca="false">IF(OR($A589="",$L589=""),"",MAX(0,$L589-$A589))</f>
        <v/>
      </c>
      <c r="O589" s="19" t="str">
        <f aca="false">IF($A589="","",DATE(YEAR($A589),MONTH($A589),1))</f>
        <v/>
      </c>
      <c r="P589" s="15"/>
    </row>
    <row r="590" customFormat="false" ht="15" hidden="false" customHeight="false" outlineLevel="0" collapsed="false">
      <c r="A590" s="14"/>
      <c r="B590" s="15"/>
      <c r="C590" s="15"/>
      <c r="D590" s="15"/>
      <c r="E590" s="15"/>
      <c r="F590" s="15"/>
      <c r="G590" s="15"/>
      <c r="H590" s="15"/>
      <c r="I590" s="15"/>
      <c r="J590" s="14"/>
      <c r="K590" s="16" t="str">
        <f aca="true">IF(OR($A590="",$H590="Joined",$H590="Not interested"),"",IF($J590="",IF(TODAY()-$A590&gt;Lists!$L$2,"No follow-up set",""),IF($J590&lt;TODAY(),"Overdue",IF($J590=TODAY(),"Due today",""))))</f>
        <v/>
      </c>
      <c r="L590" s="14"/>
      <c r="M590" s="17"/>
      <c r="N590" s="18" t="str">
        <f aca="false">IF(OR($A590="",$L590=""),"",MAX(0,$L590-$A590))</f>
        <v/>
      </c>
      <c r="O590" s="19" t="str">
        <f aca="false">IF($A590="","",DATE(YEAR($A590),MONTH($A590),1))</f>
        <v/>
      </c>
      <c r="P590" s="15"/>
    </row>
    <row r="591" customFormat="false" ht="15" hidden="false" customHeight="false" outlineLevel="0" collapsed="false">
      <c r="A591" s="14"/>
      <c r="B591" s="15"/>
      <c r="C591" s="15"/>
      <c r="D591" s="15"/>
      <c r="E591" s="15"/>
      <c r="F591" s="15"/>
      <c r="G591" s="15"/>
      <c r="H591" s="15"/>
      <c r="I591" s="15"/>
      <c r="J591" s="14"/>
      <c r="K591" s="16" t="str">
        <f aca="true">IF(OR($A591="",$H591="Joined",$H591="Not interested"),"",IF($J591="",IF(TODAY()-$A591&gt;Lists!$L$2,"No follow-up set",""),IF($J591&lt;TODAY(),"Overdue",IF($J591=TODAY(),"Due today",""))))</f>
        <v/>
      </c>
      <c r="L591" s="14"/>
      <c r="M591" s="17"/>
      <c r="N591" s="18" t="str">
        <f aca="false">IF(OR($A591="",$L591=""),"",MAX(0,$L591-$A591))</f>
        <v/>
      </c>
      <c r="O591" s="19" t="str">
        <f aca="false">IF($A591="","",DATE(YEAR($A591),MONTH($A591),1))</f>
        <v/>
      </c>
      <c r="P591" s="15"/>
    </row>
    <row r="592" customFormat="false" ht="15" hidden="false" customHeight="false" outlineLevel="0" collapsed="false">
      <c r="A592" s="14"/>
      <c r="B592" s="15"/>
      <c r="C592" s="15"/>
      <c r="D592" s="15"/>
      <c r="E592" s="15"/>
      <c r="F592" s="15"/>
      <c r="G592" s="15"/>
      <c r="H592" s="15"/>
      <c r="I592" s="15"/>
      <c r="J592" s="14"/>
      <c r="K592" s="16" t="str">
        <f aca="true">IF(OR($A592="",$H592="Joined",$H592="Not interested"),"",IF($J592="",IF(TODAY()-$A592&gt;Lists!$L$2,"No follow-up set",""),IF($J592&lt;TODAY(),"Overdue",IF($J592=TODAY(),"Due today",""))))</f>
        <v/>
      </c>
      <c r="L592" s="14"/>
      <c r="M592" s="17"/>
      <c r="N592" s="18" t="str">
        <f aca="false">IF(OR($A592="",$L592=""),"",MAX(0,$L592-$A592))</f>
        <v/>
      </c>
      <c r="O592" s="19" t="str">
        <f aca="false">IF($A592="","",DATE(YEAR($A592),MONTH($A592),1))</f>
        <v/>
      </c>
      <c r="P592" s="15"/>
    </row>
    <row r="593" customFormat="false" ht="15" hidden="false" customHeight="false" outlineLevel="0" collapsed="false">
      <c r="A593" s="14"/>
      <c r="B593" s="15"/>
      <c r="C593" s="15"/>
      <c r="D593" s="15"/>
      <c r="E593" s="15"/>
      <c r="F593" s="15"/>
      <c r="G593" s="15"/>
      <c r="H593" s="15"/>
      <c r="I593" s="15"/>
      <c r="J593" s="14"/>
      <c r="K593" s="16" t="str">
        <f aca="true">IF(OR($A593="",$H593="Joined",$H593="Not interested"),"",IF($J593="",IF(TODAY()-$A593&gt;Lists!$L$2,"No follow-up set",""),IF($J593&lt;TODAY(),"Overdue",IF($J593=TODAY(),"Due today",""))))</f>
        <v/>
      </c>
      <c r="L593" s="14"/>
      <c r="M593" s="17"/>
      <c r="N593" s="18" t="str">
        <f aca="false">IF(OR($A593="",$L593=""),"",MAX(0,$L593-$A593))</f>
        <v/>
      </c>
      <c r="O593" s="19" t="str">
        <f aca="false">IF($A593="","",DATE(YEAR($A593),MONTH($A593),1))</f>
        <v/>
      </c>
      <c r="P593" s="15"/>
    </row>
    <row r="594" customFormat="false" ht="15" hidden="false" customHeight="false" outlineLevel="0" collapsed="false">
      <c r="A594" s="14"/>
      <c r="B594" s="15"/>
      <c r="C594" s="15"/>
      <c r="D594" s="15"/>
      <c r="E594" s="15"/>
      <c r="F594" s="15"/>
      <c r="G594" s="15"/>
      <c r="H594" s="15"/>
      <c r="I594" s="15"/>
      <c r="J594" s="14"/>
      <c r="K594" s="16" t="str">
        <f aca="true">IF(OR($A594="",$H594="Joined",$H594="Not interested"),"",IF($J594="",IF(TODAY()-$A594&gt;Lists!$L$2,"No follow-up set",""),IF($J594&lt;TODAY(),"Overdue",IF($J594=TODAY(),"Due today",""))))</f>
        <v/>
      </c>
      <c r="L594" s="14"/>
      <c r="M594" s="17"/>
      <c r="N594" s="18" t="str">
        <f aca="false">IF(OR($A594="",$L594=""),"",MAX(0,$L594-$A594))</f>
        <v/>
      </c>
      <c r="O594" s="19" t="str">
        <f aca="false">IF($A594="","",DATE(YEAR($A594),MONTH($A594),1))</f>
        <v/>
      </c>
      <c r="P594" s="15"/>
    </row>
    <row r="595" customFormat="false" ht="15" hidden="false" customHeight="false" outlineLevel="0" collapsed="false">
      <c r="A595" s="14"/>
      <c r="B595" s="15"/>
      <c r="C595" s="15"/>
      <c r="D595" s="15"/>
      <c r="E595" s="15"/>
      <c r="F595" s="15"/>
      <c r="G595" s="15"/>
      <c r="H595" s="15"/>
      <c r="I595" s="15"/>
      <c r="J595" s="14"/>
      <c r="K595" s="16" t="str">
        <f aca="true">IF(OR($A595="",$H595="Joined",$H595="Not interested"),"",IF($J595="",IF(TODAY()-$A595&gt;Lists!$L$2,"No follow-up set",""),IF($J595&lt;TODAY(),"Overdue",IF($J595=TODAY(),"Due today",""))))</f>
        <v/>
      </c>
      <c r="L595" s="14"/>
      <c r="M595" s="17"/>
      <c r="N595" s="18" t="str">
        <f aca="false">IF(OR($A595="",$L595=""),"",MAX(0,$L595-$A595))</f>
        <v/>
      </c>
      <c r="O595" s="19" t="str">
        <f aca="false">IF($A595="","",DATE(YEAR($A595),MONTH($A595),1))</f>
        <v/>
      </c>
      <c r="P595" s="15"/>
    </row>
    <row r="596" customFormat="false" ht="15" hidden="false" customHeight="false" outlineLevel="0" collapsed="false">
      <c r="A596" s="14"/>
      <c r="B596" s="15"/>
      <c r="C596" s="15"/>
      <c r="D596" s="15"/>
      <c r="E596" s="15"/>
      <c r="F596" s="15"/>
      <c r="G596" s="15"/>
      <c r="H596" s="15"/>
      <c r="I596" s="15"/>
      <c r="J596" s="14"/>
      <c r="K596" s="16" t="str">
        <f aca="true">IF(OR($A596="",$H596="Joined",$H596="Not interested"),"",IF($J596="",IF(TODAY()-$A596&gt;Lists!$L$2,"No follow-up set",""),IF($J596&lt;TODAY(),"Overdue",IF($J596=TODAY(),"Due today",""))))</f>
        <v/>
      </c>
      <c r="L596" s="14"/>
      <c r="M596" s="17"/>
      <c r="N596" s="18" t="str">
        <f aca="false">IF(OR($A596="",$L596=""),"",MAX(0,$L596-$A596))</f>
        <v/>
      </c>
      <c r="O596" s="19" t="str">
        <f aca="false">IF($A596="","",DATE(YEAR($A596),MONTH($A596),1))</f>
        <v/>
      </c>
      <c r="P596" s="15"/>
    </row>
    <row r="597" customFormat="false" ht="15" hidden="false" customHeight="false" outlineLevel="0" collapsed="false">
      <c r="A597" s="14"/>
      <c r="B597" s="15"/>
      <c r="C597" s="15"/>
      <c r="D597" s="15"/>
      <c r="E597" s="15"/>
      <c r="F597" s="15"/>
      <c r="G597" s="15"/>
      <c r="H597" s="15"/>
      <c r="I597" s="15"/>
      <c r="J597" s="14"/>
      <c r="K597" s="16" t="str">
        <f aca="true">IF(OR($A597="",$H597="Joined",$H597="Not interested"),"",IF($J597="",IF(TODAY()-$A597&gt;Lists!$L$2,"No follow-up set",""),IF($J597&lt;TODAY(),"Overdue",IF($J597=TODAY(),"Due today",""))))</f>
        <v/>
      </c>
      <c r="L597" s="14"/>
      <c r="M597" s="17"/>
      <c r="N597" s="18" t="str">
        <f aca="false">IF(OR($A597="",$L597=""),"",MAX(0,$L597-$A597))</f>
        <v/>
      </c>
      <c r="O597" s="19" t="str">
        <f aca="false">IF($A597="","",DATE(YEAR($A597),MONTH($A597),1))</f>
        <v/>
      </c>
      <c r="P597" s="15"/>
    </row>
    <row r="598" customFormat="false" ht="15" hidden="false" customHeight="false" outlineLevel="0" collapsed="false">
      <c r="A598" s="14"/>
      <c r="B598" s="15"/>
      <c r="C598" s="15"/>
      <c r="D598" s="15"/>
      <c r="E598" s="15"/>
      <c r="F598" s="15"/>
      <c r="G598" s="15"/>
      <c r="H598" s="15"/>
      <c r="I598" s="15"/>
      <c r="J598" s="14"/>
      <c r="K598" s="16" t="str">
        <f aca="true">IF(OR($A598="",$H598="Joined",$H598="Not interested"),"",IF($J598="",IF(TODAY()-$A598&gt;Lists!$L$2,"No follow-up set",""),IF($J598&lt;TODAY(),"Overdue",IF($J598=TODAY(),"Due today",""))))</f>
        <v/>
      </c>
      <c r="L598" s="14"/>
      <c r="M598" s="17"/>
      <c r="N598" s="18" t="str">
        <f aca="false">IF(OR($A598="",$L598=""),"",MAX(0,$L598-$A598))</f>
        <v/>
      </c>
      <c r="O598" s="19" t="str">
        <f aca="false">IF($A598="","",DATE(YEAR($A598),MONTH($A598),1))</f>
        <v/>
      </c>
      <c r="P598" s="15"/>
    </row>
    <row r="599" customFormat="false" ht="15" hidden="false" customHeight="false" outlineLevel="0" collapsed="false">
      <c r="A599" s="14"/>
      <c r="B599" s="15"/>
      <c r="C599" s="15"/>
      <c r="D599" s="15"/>
      <c r="E599" s="15"/>
      <c r="F599" s="15"/>
      <c r="G599" s="15"/>
      <c r="H599" s="15"/>
      <c r="I599" s="15"/>
      <c r="J599" s="14"/>
      <c r="K599" s="16" t="str">
        <f aca="true">IF(OR($A599="",$H599="Joined",$H599="Not interested"),"",IF($J599="",IF(TODAY()-$A599&gt;Lists!$L$2,"No follow-up set",""),IF($J599&lt;TODAY(),"Overdue",IF($J599=TODAY(),"Due today",""))))</f>
        <v/>
      </c>
      <c r="L599" s="14"/>
      <c r="M599" s="17"/>
      <c r="N599" s="18" t="str">
        <f aca="false">IF(OR($A599="",$L599=""),"",MAX(0,$L599-$A599))</f>
        <v/>
      </c>
      <c r="O599" s="19" t="str">
        <f aca="false">IF($A599="","",DATE(YEAR($A599),MONTH($A599),1))</f>
        <v/>
      </c>
      <c r="P599" s="15"/>
    </row>
    <row r="600" customFormat="false" ht="15" hidden="false" customHeight="false" outlineLevel="0" collapsed="false">
      <c r="A600" s="14"/>
      <c r="B600" s="15"/>
      <c r="C600" s="15"/>
      <c r="D600" s="15"/>
      <c r="E600" s="15"/>
      <c r="F600" s="15"/>
      <c r="G600" s="15"/>
      <c r="H600" s="15"/>
      <c r="I600" s="15"/>
      <c r="J600" s="14"/>
      <c r="K600" s="16" t="str">
        <f aca="true">IF(OR($A600="",$H600="Joined",$H600="Not interested"),"",IF($J600="",IF(TODAY()-$A600&gt;Lists!$L$2,"No follow-up set",""),IF($J600&lt;TODAY(),"Overdue",IF($J600=TODAY(),"Due today",""))))</f>
        <v/>
      </c>
      <c r="L600" s="14"/>
      <c r="M600" s="17"/>
      <c r="N600" s="18" t="str">
        <f aca="false">IF(OR($A600="",$L600=""),"",MAX(0,$L600-$A600))</f>
        <v/>
      </c>
      <c r="O600" s="19" t="str">
        <f aca="false">IF($A600="","",DATE(YEAR($A600),MONTH($A600),1))</f>
        <v/>
      </c>
      <c r="P600" s="15"/>
    </row>
    <row r="601" customFormat="false" ht="15" hidden="false" customHeight="false" outlineLevel="0" collapsed="false">
      <c r="A601" s="14"/>
      <c r="B601" s="15"/>
      <c r="C601" s="15"/>
      <c r="D601" s="15"/>
      <c r="E601" s="15"/>
      <c r="F601" s="15"/>
      <c r="G601" s="15"/>
      <c r="H601" s="15"/>
      <c r="I601" s="15"/>
      <c r="J601" s="14"/>
      <c r="K601" s="16" t="str">
        <f aca="true">IF(OR($A601="",$H601="Joined",$H601="Not interested"),"",IF($J601="",IF(TODAY()-$A601&gt;Lists!$L$2,"No follow-up set",""),IF($J601&lt;TODAY(),"Overdue",IF($J601=TODAY(),"Due today",""))))</f>
        <v/>
      </c>
      <c r="L601" s="14"/>
      <c r="M601" s="17"/>
      <c r="N601" s="18" t="str">
        <f aca="false">IF(OR($A601="",$L601=""),"",MAX(0,$L601-$A601))</f>
        <v/>
      </c>
      <c r="O601" s="19" t="str">
        <f aca="false">IF($A601="","",DATE(YEAR($A601),MONTH($A601),1))</f>
        <v/>
      </c>
      <c r="P601" s="15"/>
    </row>
    <row r="602" customFormat="false" ht="15" hidden="false" customHeight="false" outlineLevel="0" collapsed="false">
      <c r="A602" s="14"/>
      <c r="B602" s="15"/>
      <c r="C602" s="15"/>
      <c r="D602" s="15"/>
      <c r="E602" s="15"/>
      <c r="F602" s="15"/>
      <c r="G602" s="15"/>
      <c r="H602" s="15"/>
      <c r="I602" s="15"/>
      <c r="J602" s="14"/>
      <c r="K602" s="16" t="str">
        <f aca="true">IF(OR($A602="",$H602="Joined",$H602="Not interested"),"",IF($J602="",IF(TODAY()-$A602&gt;Lists!$L$2,"No follow-up set",""),IF($J602&lt;TODAY(),"Overdue",IF($J602=TODAY(),"Due today",""))))</f>
        <v/>
      </c>
      <c r="L602" s="14"/>
      <c r="M602" s="17"/>
      <c r="N602" s="18" t="str">
        <f aca="false">IF(OR($A602="",$L602=""),"",MAX(0,$L602-$A602))</f>
        <v/>
      </c>
      <c r="O602" s="19" t="str">
        <f aca="false">IF($A602="","",DATE(YEAR($A602),MONTH($A602),1))</f>
        <v/>
      </c>
      <c r="P602" s="15"/>
    </row>
    <row r="603" customFormat="false" ht="15" hidden="false" customHeight="false" outlineLevel="0" collapsed="false">
      <c r="A603" s="14"/>
      <c r="B603" s="15"/>
      <c r="C603" s="15"/>
      <c r="D603" s="15"/>
      <c r="E603" s="15"/>
      <c r="F603" s="15"/>
      <c r="G603" s="15"/>
      <c r="H603" s="15"/>
      <c r="I603" s="15"/>
      <c r="J603" s="14"/>
      <c r="K603" s="16" t="str">
        <f aca="true">IF(OR($A603="",$H603="Joined",$H603="Not interested"),"",IF($J603="",IF(TODAY()-$A603&gt;Lists!$L$2,"No follow-up set",""),IF($J603&lt;TODAY(),"Overdue",IF($J603=TODAY(),"Due today",""))))</f>
        <v/>
      </c>
      <c r="L603" s="14"/>
      <c r="M603" s="17"/>
      <c r="N603" s="18" t="str">
        <f aca="false">IF(OR($A603="",$L603=""),"",MAX(0,$L603-$A603))</f>
        <v/>
      </c>
      <c r="O603" s="19" t="str">
        <f aca="false">IF($A603="","",DATE(YEAR($A603),MONTH($A603),1))</f>
        <v/>
      </c>
      <c r="P603" s="15"/>
    </row>
    <row r="604" customFormat="false" ht="15" hidden="false" customHeight="false" outlineLevel="0" collapsed="false">
      <c r="A604" s="14"/>
      <c r="B604" s="15"/>
      <c r="C604" s="15"/>
      <c r="D604" s="15"/>
      <c r="E604" s="15"/>
      <c r="F604" s="15"/>
      <c r="G604" s="15"/>
      <c r="H604" s="15"/>
      <c r="I604" s="15"/>
      <c r="J604" s="14"/>
      <c r="K604" s="16" t="str">
        <f aca="true">IF(OR($A604="",$H604="Joined",$H604="Not interested"),"",IF($J604="",IF(TODAY()-$A604&gt;Lists!$L$2,"No follow-up set",""),IF($J604&lt;TODAY(),"Overdue",IF($J604=TODAY(),"Due today",""))))</f>
        <v/>
      </c>
      <c r="L604" s="14"/>
      <c r="M604" s="17"/>
      <c r="N604" s="18" t="str">
        <f aca="false">IF(OR($A604="",$L604=""),"",MAX(0,$L604-$A604))</f>
        <v/>
      </c>
      <c r="O604" s="19" t="str">
        <f aca="false">IF($A604="","",DATE(YEAR($A604),MONTH($A604),1))</f>
        <v/>
      </c>
      <c r="P604" s="15"/>
    </row>
    <row r="605" customFormat="false" ht="15" hidden="false" customHeight="false" outlineLevel="0" collapsed="false">
      <c r="A605" s="14"/>
      <c r="B605" s="15"/>
      <c r="C605" s="15"/>
      <c r="D605" s="15"/>
      <c r="E605" s="15"/>
      <c r="F605" s="15"/>
      <c r="G605" s="15"/>
      <c r="H605" s="15"/>
      <c r="I605" s="15"/>
      <c r="J605" s="14"/>
      <c r="K605" s="16" t="str">
        <f aca="true">IF(OR($A605="",$H605="Joined",$H605="Not interested"),"",IF($J605="",IF(TODAY()-$A605&gt;Lists!$L$2,"No follow-up set",""),IF($J605&lt;TODAY(),"Overdue",IF($J605=TODAY(),"Due today",""))))</f>
        <v/>
      </c>
      <c r="L605" s="14"/>
      <c r="M605" s="17"/>
      <c r="N605" s="18" t="str">
        <f aca="false">IF(OR($A605="",$L605=""),"",MAX(0,$L605-$A605))</f>
        <v/>
      </c>
      <c r="O605" s="19" t="str">
        <f aca="false">IF($A605="","",DATE(YEAR($A605),MONTH($A605),1))</f>
        <v/>
      </c>
      <c r="P605" s="15"/>
    </row>
    <row r="606" customFormat="false" ht="15" hidden="false" customHeight="false" outlineLevel="0" collapsed="false">
      <c r="A606" s="14"/>
      <c r="B606" s="15"/>
      <c r="C606" s="15"/>
      <c r="D606" s="15"/>
      <c r="E606" s="15"/>
      <c r="F606" s="15"/>
      <c r="G606" s="15"/>
      <c r="H606" s="15"/>
      <c r="I606" s="15"/>
      <c r="J606" s="14"/>
      <c r="K606" s="16" t="str">
        <f aca="true">IF(OR($A606="",$H606="Joined",$H606="Not interested"),"",IF($J606="",IF(TODAY()-$A606&gt;Lists!$L$2,"No follow-up set",""),IF($J606&lt;TODAY(),"Overdue",IF($J606=TODAY(),"Due today",""))))</f>
        <v/>
      </c>
      <c r="L606" s="14"/>
      <c r="M606" s="17"/>
      <c r="N606" s="18" t="str">
        <f aca="false">IF(OR($A606="",$L606=""),"",MAX(0,$L606-$A606))</f>
        <v/>
      </c>
      <c r="O606" s="19" t="str">
        <f aca="false">IF($A606="","",DATE(YEAR($A606),MONTH($A606),1))</f>
        <v/>
      </c>
      <c r="P606" s="15"/>
    </row>
    <row r="607" customFormat="false" ht="15" hidden="false" customHeight="false" outlineLevel="0" collapsed="false">
      <c r="A607" s="14"/>
      <c r="B607" s="15"/>
      <c r="C607" s="15"/>
      <c r="D607" s="15"/>
      <c r="E607" s="15"/>
      <c r="F607" s="15"/>
      <c r="G607" s="15"/>
      <c r="H607" s="15"/>
      <c r="I607" s="15"/>
      <c r="J607" s="14"/>
      <c r="K607" s="16" t="str">
        <f aca="true">IF(OR($A607="",$H607="Joined",$H607="Not interested"),"",IF($J607="",IF(TODAY()-$A607&gt;Lists!$L$2,"No follow-up set",""),IF($J607&lt;TODAY(),"Overdue",IF($J607=TODAY(),"Due today",""))))</f>
        <v/>
      </c>
      <c r="L607" s="14"/>
      <c r="M607" s="17"/>
      <c r="N607" s="18" t="str">
        <f aca="false">IF(OR($A607="",$L607=""),"",MAX(0,$L607-$A607))</f>
        <v/>
      </c>
      <c r="O607" s="19" t="str">
        <f aca="false">IF($A607="","",DATE(YEAR($A607),MONTH($A607),1))</f>
        <v/>
      </c>
      <c r="P607" s="15"/>
    </row>
    <row r="608" customFormat="false" ht="15" hidden="false" customHeight="false" outlineLevel="0" collapsed="false">
      <c r="A608" s="14"/>
      <c r="B608" s="15"/>
      <c r="C608" s="15"/>
      <c r="D608" s="15"/>
      <c r="E608" s="15"/>
      <c r="F608" s="15"/>
      <c r="G608" s="15"/>
      <c r="H608" s="15"/>
      <c r="I608" s="15"/>
      <c r="J608" s="14"/>
      <c r="K608" s="16" t="str">
        <f aca="true">IF(OR($A608="",$H608="Joined",$H608="Not interested"),"",IF($J608="",IF(TODAY()-$A608&gt;Lists!$L$2,"No follow-up set",""),IF($J608&lt;TODAY(),"Overdue",IF($J608=TODAY(),"Due today",""))))</f>
        <v/>
      </c>
      <c r="L608" s="14"/>
      <c r="M608" s="17"/>
      <c r="N608" s="18" t="str">
        <f aca="false">IF(OR($A608="",$L608=""),"",MAX(0,$L608-$A608))</f>
        <v/>
      </c>
      <c r="O608" s="19" t="str">
        <f aca="false">IF($A608="","",DATE(YEAR($A608),MONTH($A608),1))</f>
        <v/>
      </c>
      <c r="P608" s="15"/>
    </row>
    <row r="609" customFormat="false" ht="15" hidden="false" customHeight="false" outlineLevel="0" collapsed="false">
      <c r="A609" s="14"/>
      <c r="B609" s="15"/>
      <c r="C609" s="15"/>
      <c r="D609" s="15"/>
      <c r="E609" s="15"/>
      <c r="F609" s="15"/>
      <c r="G609" s="15"/>
      <c r="H609" s="15"/>
      <c r="I609" s="15"/>
      <c r="J609" s="14"/>
      <c r="K609" s="16" t="str">
        <f aca="true">IF(OR($A609="",$H609="Joined",$H609="Not interested"),"",IF($J609="",IF(TODAY()-$A609&gt;Lists!$L$2,"No follow-up set",""),IF($J609&lt;TODAY(),"Overdue",IF($J609=TODAY(),"Due today",""))))</f>
        <v/>
      </c>
      <c r="L609" s="14"/>
      <c r="M609" s="17"/>
      <c r="N609" s="18" t="str">
        <f aca="false">IF(OR($A609="",$L609=""),"",MAX(0,$L609-$A609))</f>
        <v/>
      </c>
      <c r="O609" s="19" t="str">
        <f aca="false">IF($A609="","",DATE(YEAR($A609),MONTH($A609),1))</f>
        <v/>
      </c>
      <c r="P609" s="15"/>
    </row>
    <row r="610" customFormat="false" ht="15" hidden="false" customHeight="false" outlineLevel="0" collapsed="false">
      <c r="A610" s="14"/>
      <c r="B610" s="15"/>
      <c r="C610" s="15"/>
      <c r="D610" s="15"/>
      <c r="E610" s="15"/>
      <c r="F610" s="15"/>
      <c r="G610" s="15"/>
      <c r="H610" s="15"/>
      <c r="I610" s="15"/>
      <c r="J610" s="14"/>
      <c r="K610" s="16" t="str">
        <f aca="true">IF(OR($A610="",$H610="Joined",$H610="Not interested"),"",IF($J610="",IF(TODAY()-$A610&gt;Lists!$L$2,"No follow-up set",""),IF($J610&lt;TODAY(),"Overdue",IF($J610=TODAY(),"Due today",""))))</f>
        <v/>
      </c>
      <c r="L610" s="14"/>
      <c r="M610" s="17"/>
      <c r="N610" s="18" t="str">
        <f aca="false">IF(OR($A610="",$L610=""),"",MAX(0,$L610-$A610))</f>
        <v/>
      </c>
      <c r="O610" s="19" t="str">
        <f aca="false">IF($A610="","",DATE(YEAR($A610),MONTH($A610),1))</f>
        <v/>
      </c>
      <c r="P610" s="15"/>
    </row>
    <row r="611" customFormat="false" ht="15" hidden="false" customHeight="false" outlineLevel="0" collapsed="false">
      <c r="A611" s="14"/>
      <c r="B611" s="15"/>
      <c r="C611" s="15"/>
      <c r="D611" s="15"/>
      <c r="E611" s="15"/>
      <c r="F611" s="15"/>
      <c r="G611" s="15"/>
      <c r="H611" s="15"/>
      <c r="I611" s="15"/>
      <c r="J611" s="14"/>
      <c r="K611" s="16" t="str">
        <f aca="true">IF(OR($A611="",$H611="Joined",$H611="Not interested"),"",IF($J611="",IF(TODAY()-$A611&gt;Lists!$L$2,"No follow-up set",""),IF($J611&lt;TODAY(),"Overdue",IF($J611=TODAY(),"Due today",""))))</f>
        <v/>
      </c>
      <c r="L611" s="14"/>
      <c r="M611" s="17"/>
      <c r="N611" s="18" t="str">
        <f aca="false">IF(OR($A611="",$L611=""),"",MAX(0,$L611-$A611))</f>
        <v/>
      </c>
      <c r="O611" s="19" t="str">
        <f aca="false">IF($A611="","",DATE(YEAR($A611),MONTH($A611),1))</f>
        <v/>
      </c>
      <c r="P611" s="15"/>
    </row>
    <row r="612" customFormat="false" ht="15" hidden="false" customHeight="false" outlineLevel="0" collapsed="false">
      <c r="A612" s="14"/>
      <c r="B612" s="15"/>
      <c r="C612" s="15"/>
      <c r="D612" s="15"/>
      <c r="E612" s="15"/>
      <c r="F612" s="15"/>
      <c r="G612" s="15"/>
      <c r="H612" s="15"/>
      <c r="I612" s="15"/>
      <c r="J612" s="14"/>
      <c r="K612" s="16" t="str">
        <f aca="true">IF(OR($A612="",$H612="Joined",$H612="Not interested"),"",IF($J612="",IF(TODAY()-$A612&gt;Lists!$L$2,"No follow-up set",""),IF($J612&lt;TODAY(),"Overdue",IF($J612=TODAY(),"Due today",""))))</f>
        <v/>
      </c>
      <c r="L612" s="14"/>
      <c r="M612" s="17"/>
      <c r="N612" s="18" t="str">
        <f aca="false">IF(OR($A612="",$L612=""),"",MAX(0,$L612-$A612))</f>
        <v/>
      </c>
      <c r="O612" s="19" t="str">
        <f aca="false">IF($A612="","",DATE(YEAR($A612),MONTH($A612),1))</f>
        <v/>
      </c>
      <c r="P612" s="15"/>
    </row>
    <row r="613" customFormat="false" ht="15" hidden="false" customHeight="false" outlineLevel="0" collapsed="false">
      <c r="A613" s="14"/>
      <c r="B613" s="15"/>
      <c r="C613" s="15"/>
      <c r="D613" s="15"/>
      <c r="E613" s="15"/>
      <c r="F613" s="15"/>
      <c r="G613" s="15"/>
      <c r="H613" s="15"/>
      <c r="I613" s="15"/>
      <c r="J613" s="14"/>
      <c r="K613" s="16" t="str">
        <f aca="true">IF(OR($A613="",$H613="Joined",$H613="Not interested"),"",IF($J613="",IF(TODAY()-$A613&gt;Lists!$L$2,"No follow-up set",""),IF($J613&lt;TODAY(),"Overdue",IF($J613=TODAY(),"Due today",""))))</f>
        <v/>
      </c>
      <c r="L613" s="14"/>
      <c r="M613" s="17"/>
      <c r="N613" s="18" t="str">
        <f aca="false">IF(OR($A613="",$L613=""),"",MAX(0,$L613-$A613))</f>
        <v/>
      </c>
      <c r="O613" s="19" t="str">
        <f aca="false">IF($A613="","",DATE(YEAR($A613),MONTH($A613),1))</f>
        <v/>
      </c>
      <c r="P613" s="15"/>
    </row>
    <row r="614" customFormat="false" ht="15" hidden="false" customHeight="false" outlineLevel="0" collapsed="false">
      <c r="A614" s="14"/>
      <c r="B614" s="15"/>
      <c r="C614" s="15"/>
      <c r="D614" s="15"/>
      <c r="E614" s="15"/>
      <c r="F614" s="15"/>
      <c r="G614" s="15"/>
      <c r="H614" s="15"/>
      <c r="I614" s="15"/>
      <c r="J614" s="14"/>
      <c r="K614" s="16" t="str">
        <f aca="true">IF(OR($A614="",$H614="Joined",$H614="Not interested"),"",IF($J614="",IF(TODAY()-$A614&gt;Lists!$L$2,"No follow-up set",""),IF($J614&lt;TODAY(),"Overdue",IF($J614=TODAY(),"Due today",""))))</f>
        <v/>
      </c>
      <c r="L614" s="14"/>
      <c r="M614" s="17"/>
      <c r="N614" s="18" t="str">
        <f aca="false">IF(OR($A614="",$L614=""),"",MAX(0,$L614-$A614))</f>
        <v/>
      </c>
      <c r="O614" s="19" t="str">
        <f aca="false">IF($A614="","",DATE(YEAR($A614),MONTH($A614),1))</f>
        <v/>
      </c>
      <c r="P614" s="15"/>
    </row>
    <row r="615" customFormat="false" ht="15" hidden="false" customHeight="false" outlineLevel="0" collapsed="false">
      <c r="A615" s="14"/>
      <c r="B615" s="15"/>
      <c r="C615" s="15"/>
      <c r="D615" s="15"/>
      <c r="E615" s="15"/>
      <c r="F615" s="15"/>
      <c r="G615" s="15"/>
      <c r="H615" s="15"/>
      <c r="I615" s="15"/>
      <c r="J615" s="14"/>
      <c r="K615" s="16" t="str">
        <f aca="true">IF(OR($A615="",$H615="Joined",$H615="Not interested"),"",IF($J615="",IF(TODAY()-$A615&gt;Lists!$L$2,"No follow-up set",""),IF($J615&lt;TODAY(),"Overdue",IF($J615=TODAY(),"Due today",""))))</f>
        <v/>
      </c>
      <c r="L615" s="14"/>
      <c r="M615" s="17"/>
      <c r="N615" s="18" t="str">
        <f aca="false">IF(OR($A615="",$L615=""),"",MAX(0,$L615-$A615))</f>
        <v/>
      </c>
      <c r="O615" s="19" t="str">
        <f aca="false">IF($A615="","",DATE(YEAR($A615),MONTH($A615),1))</f>
        <v/>
      </c>
      <c r="P615" s="15"/>
    </row>
    <row r="616" customFormat="false" ht="15" hidden="false" customHeight="false" outlineLevel="0" collapsed="false">
      <c r="A616" s="14"/>
      <c r="B616" s="15"/>
      <c r="C616" s="15"/>
      <c r="D616" s="15"/>
      <c r="E616" s="15"/>
      <c r="F616" s="15"/>
      <c r="G616" s="15"/>
      <c r="H616" s="15"/>
      <c r="I616" s="15"/>
      <c r="J616" s="14"/>
      <c r="K616" s="16" t="str">
        <f aca="true">IF(OR($A616="",$H616="Joined",$H616="Not interested"),"",IF($J616="",IF(TODAY()-$A616&gt;Lists!$L$2,"No follow-up set",""),IF($J616&lt;TODAY(),"Overdue",IF($J616=TODAY(),"Due today",""))))</f>
        <v/>
      </c>
      <c r="L616" s="14"/>
      <c r="M616" s="17"/>
      <c r="N616" s="18" t="str">
        <f aca="false">IF(OR($A616="",$L616=""),"",MAX(0,$L616-$A616))</f>
        <v/>
      </c>
      <c r="O616" s="19" t="str">
        <f aca="false">IF($A616="","",DATE(YEAR($A616),MONTH($A616),1))</f>
        <v/>
      </c>
      <c r="P616" s="15"/>
    </row>
    <row r="617" customFormat="false" ht="15" hidden="false" customHeight="false" outlineLevel="0" collapsed="false">
      <c r="A617" s="14"/>
      <c r="B617" s="15"/>
      <c r="C617" s="15"/>
      <c r="D617" s="15"/>
      <c r="E617" s="15"/>
      <c r="F617" s="15"/>
      <c r="G617" s="15"/>
      <c r="H617" s="15"/>
      <c r="I617" s="15"/>
      <c r="J617" s="14"/>
      <c r="K617" s="16" t="str">
        <f aca="true">IF(OR($A617="",$H617="Joined",$H617="Not interested"),"",IF($J617="",IF(TODAY()-$A617&gt;Lists!$L$2,"No follow-up set",""),IF($J617&lt;TODAY(),"Overdue",IF($J617=TODAY(),"Due today",""))))</f>
        <v/>
      </c>
      <c r="L617" s="14"/>
      <c r="M617" s="17"/>
      <c r="N617" s="18" t="str">
        <f aca="false">IF(OR($A617="",$L617=""),"",MAX(0,$L617-$A617))</f>
        <v/>
      </c>
      <c r="O617" s="19" t="str">
        <f aca="false">IF($A617="","",DATE(YEAR($A617),MONTH($A617),1))</f>
        <v/>
      </c>
      <c r="P617" s="15"/>
    </row>
    <row r="618" customFormat="false" ht="15" hidden="false" customHeight="false" outlineLevel="0" collapsed="false">
      <c r="A618" s="14"/>
      <c r="B618" s="15"/>
      <c r="C618" s="15"/>
      <c r="D618" s="15"/>
      <c r="E618" s="15"/>
      <c r="F618" s="15"/>
      <c r="G618" s="15"/>
      <c r="H618" s="15"/>
      <c r="I618" s="15"/>
      <c r="J618" s="14"/>
      <c r="K618" s="16" t="str">
        <f aca="true">IF(OR($A618="",$H618="Joined",$H618="Not interested"),"",IF($J618="",IF(TODAY()-$A618&gt;Lists!$L$2,"No follow-up set",""),IF($J618&lt;TODAY(),"Overdue",IF($J618=TODAY(),"Due today",""))))</f>
        <v/>
      </c>
      <c r="L618" s="14"/>
      <c r="M618" s="17"/>
      <c r="N618" s="18" t="str">
        <f aca="false">IF(OR($A618="",$L618=""),"",MAX(0,$L618-$A618))</f>
        <v/>
      </c>
      <c r="O618" s="19" t="str">
        <f aca="false">IF($A618="","",DATE(YEAR($A618),MONTH($A618),1))</f>
        <v/>
      </c>
      <c r="P618" s="15"/>
    </row>
    <row r="619" customFormat="false" ht="15" hidden="false" customHeight="false" outlineLevel="0" collapsed="false">
      <c r="A619" s="14"/>
      <c r="B619" s="15"/>
      <c r="C619" s="15"/>
      <c r="D619" s="15"/>
      <c r="E619" s="15"/>
      <c r="F619" s="15"/>
      <c r="G619" s="15"/>
      <c r="H619" s="15"/>
      <c r="I619" s="15"/>
      <c r="J619" s="14"/>
      <c r="K619" s="16" t="str">
        <f aca="true">IF(OR($A619="",$H619="Joined",$H619="Not interested"),"",IF($J619="",IF(TODAY()-$A619&gt;Lists!$L$2,"No follow-up set",""),IF($J619&lt;TODAY(),"Overdue",IF($J619=TODAY(),"Due today",""))))</f>
        <v/>
      </c>
      <c r="L619" s="14"/>
      <c r="M619" s="17"/>
      <c r="N619" s="18" t="str">
        <f aca="false">IF(OR($A619="",$L619=""),"",MAX(0,$L619-$A619))</f>
        <v/>
      </c>
      <c r="O619" s="19" t="str">
        <f aca="false">IF($A619="","",DATE(YEAR($A619),MONTH($A619),1))</f>
        <v/>
      </c>
      <c r="P619" s="15"/>
    </row>
    <row r="620" customFormat="false" ht="15" hidden="false" customHeight="false" outlineLevel="0" collapsed="false">
      <c r="A620" s="14"/>
      <c r="B620" s="15"/>
      <c r="C620" s="15"/>
      <c r="D620" s="15"/>
      <c r="E620" s="15"/>
      <c r="F620" s="15"/>
      <c r="G620" s="15"/>
      <c r="H620" s="15"/>
      <c r="I620" s="15"/>
      <c r="J620" s="14"/>
      <c r="K620" s="16" t="str">
        <f aca="true">IF(OR($A620="",$H620="Joined",$H620="Not interested"),"",IF($J620="",IF(TODAY()-$A620&gt;Lists!$L$2,"No follow-up set",""),IF($J620&lt;TODAY(),"Overdue",IF($J620=TODAY(),"Due today",""))))</f>
        <v/>
      </c>
      <c r="L620" s="14"/>
      <c r="M620" s="17"/>
      <c r="N620" s="18" t="str">
        <f aca="false">IF(OR($A620="",$L620=""),"",MAX(0,$L620-$A620))</f>
        <v/>
      </c>
      <c r="O620" s="19" t="str">
        <f aca="false">IF($A620="","",DATE(YEAR($A620),MONTH($A620),1))</f>
        <v/>
      </c>
      <c r="P620" s="15"/>
    </row>
    <row r="621" customFormat="false" ht="15" hidden="false" customHeight="false" outlineLevel="0" collapsed="false">
      <c r="A621" s="14"/>
      <c r="B621" s="15"/>
      <c r="C621" s="15"/>
      <c r="D621" s="15"/>
      <c r="E621" s="15"/>
      <c r="F621" s="15"/>
      <c r="G621" s="15"/>
      <c r="H621" s="15"/>
      <c r="I621" s="15"/>
      <c r="J621" s="14"/>
      <c r="K621" s="16" t="str">
        <f aca="true">IF(OR($A621="",$H621="Joined",$H621="Not interested"),"",IF($J621="",IF(TODAY()-$A621&gt;Lists!$L$2,"No follow-up set",""),IF($J621&lt;TODAY(),"Overdue",IF($J621=TODAY(),"Due today",""))))</f>
        <v/>
      </c>
      <c r="L621" s="14"/>
      <c r="M621" s="17"/>
      <c r="N621" s="18" t="str">
        <f aca="false">IF(OR($A621="",$L621=""),"",MAX(0,$L621-$A621))</f>
        <v/>
      </c>
      <c r="O621" s="19" t="str">
        <f aca="false">IF($A621="","",DATE(YEAR($A621),MONTH($A621),1))</f>
        <v/>
      </c>
      <c r="P621" s="15"/>
    </row>
    <row r="622" customFormat="false" ht="15" hidden="false" customHeight="false" outlineLevel="0" collapsed="false">
      <c r="A622" s="14"/>
      <c r="B622" s="15"/>
      <c r="C622" s="15"/>
      <c r="D622" s="15"/>
      <c r="E622" s="15"/>
      <c r="F622" s="15"/>
      <c r="G622" s="15"/>
      <c r="H622" s="15"/>
      <c r="I622" s="15"/>
      <c r="J622" s="14"/>
      <c r="K622" s="16" t="str">
        <f aca="true">IF(OR($A622="",$H622="Joined",$H622="Not interested"),"",IF($J622="",IF(TODAY()-$A622&gt;Lists!$L$2,"No follow-up set",""),IF($J622&lt;TODAY(),"Overdue",IF($J622=TODAY(),"Due today",""))))</f>
        <v/>
      </c>
      <c r="L622" s="14"/>
      <c r="M622" s="17"/>
      <c r="N622" s="18" t="str">
        <f aca="false">IF(OR($A622="",$L622=""),"",MAX(0,$L622-$A622))</f>
        <v/>
      </c>
      <c r="O622" s="19" t="str">
        <f aca="false">IF($A622="","",DATE(YEAR($A622),MONTH($A622),1))</f>
        <v/>
      </c>
      <c r="P622" s="15"/>
    </row>
    <row r="623" customFormat="false" ht="15" hidden="false" customHeight="false" outlineLevel="0" collapsed="false">
      <c r="A623" s="14"/>
      <c r="B623" s="15"/>
      <c r="C623" s="15"/>
      <c r="D623" s="15"/>
      <c r="E623" s="15"/>
      <c r="F623" s="15"/>
      <c r="G623" s="15"/>
      <c r="H623" s="15"/>
      <c r="I623" s="15"/>
      <c r="J623" s="14"/>
      <c r="K623" s="16" t="str">
        <f aca="true">IF(OR($A623="",$H623="Joined",$H623="Not interested"),"",IF($J623="",IF(TODAY()-$A623&gt;Lists!$L$2,"No follow-up set",""),IF($J623&lt;TODAY(),"Overdue",IF($J623=TODAY(),"Due today",""))))</f>
        <v/>
      </c>
      <c r="L623" s="14"/>
      <c r="M623" s="17"/>
      <c r="N623" s="18" t="str">
        <f aca="false">IF(OR($A623="",$L623=""),"",MAX(0,$L623-$A623))</f>
        <v/>
      </c>
      <c r="O623" s="19" t="str">
        <f aca="false">IF($A623="","",DATE(YEAR($A623),MONTH($A623),1))</f>
        <v/>
      </c>
      <c r="P623" s="15"/>
    </row>
    <row r="624" customFormat="false" ht="15" hidden="false" customHeight="false" outlineLevel="0" collapsed="false">
      <c r="A624" s="14"/>
      <c r="B624" s="15"/>
      <c r="C624" s="15"/>
      <c r="D624" s="15"/>
      <c r="E624" s="15"/>
      <c r="F624" s="15"/>
      <c r="G624" s="15"/>
      <c r="H624" s="15"/>
      <c r="I624" s="15"/>
      <c r="J624" s="14"/>
      <c r="K624" s="16" t="str">
        <f aca="true">IF(OR($A624="",$H624="Joined",$H624="Not interested"),"",IF($J624="",IF(TODAY()-$A624&gt;Lists!$L$2,"No follow-up set",""),IF($J624&lt;TODAY(),"Overdue",IF($J624=TODAY(),"Due today",""))))</f>
        <v/>
      </c>
      <c r="L624" s="14"/>
      <c r="M624" s="17"/>
      <c r="N624" s="18" t="str">
        <f aca="false">IF(OR($A624="",$L624=""),"",MAX(0,$L624-$A624))</f>
        <v/>
      </c>
      <c r="O624" s="19" t="str">
        <f aca="false">IF($A624="","",DATE(YEAR($A624),MONTH($A624),1))</f>
        <v/>
      </c>
      <c r="P624" s="15"/>
    </row>
    <row r="625" customFormat="false" ht="15" hidden="false" customHeight="false" outlineLevel="0" collapsed="false">
      <c r="A625" s="14"/>
      <c r="B625" s="15"/>
      <c r="C625" s="15"/>
      <c r="D625" s="15"/>
      <c r="E625" s="15"/>
      <c r="F625" s="15"/>
      <c r="G625" s="15"/>
      <c r="H625" s="15"/>
      <c r="I625" s="15"/>
      <c r="J625" s="14"/>
      <c r="K625" s="16" t="str">
        <f aca="true">IF(OR($A625="",$H625="Joined",$H625="Not interested"),"",IF($J625="",IF(TODAY()-$A625&gt;Lists!$L$2,"No follow-up set",""),IF($J625&lt;TODAY(),"Overdue",IF($J625=TODAY(),"Due today",""))))</f>
        <v/>
      </c>
      <c r="L625" s="14"/>
      <c r="M625" s="17"/>
      <c r="N625" s="18" t="str">
        <f aca="false">IF(OR($A625="",$L625=""),"",MAX(0,$L625-$A625))</f>
        <v/>
      </c>
      <c r="O625" s="19" t="str">
        <f aca="false">IF($A625="","",DATE(YEAR($A625),MONTH($A625),1))</f>
        <v/>
      </c>
      <c r="P625" s="15"/>
    </row>
    <row r="626" customFormat="false" ht="15" hidden="false" customHeight="false" outlineLevel="0" collapsed="false">
      <c r="A626" s="14"/>
      <c r="B626" s="15"/>
      <c r="C626" s="15"/>
      <c r="D626" s="15"/>
      <c r="E626" s="15"/>
      <c r="F626" s="15"/>
      <c r="G626" s="15"/>
      <c r="H626" s="15"/>
      <c r="I626" s="15"/>
      <c r="J626" s="14"/>
      <c r="K626" s="16" t="str">
        <f aca="true">IF(OR($A626="",$H626="Joined",$H626="Not interested"),"",IF($J626="",IF(TODAY()-$A626&gt;Lists!$L$2,"No follow-up set",""),IF($J626&lt;TODAY(),"Overdue",IF($J626=TODAY(),"Due today",""))))</f>
        <v/>
      </c>
      <c r="L626" s="14"/>
      <c r="M626" s="17"/>
      <c r="N626" s="18" t="str">
        <f aca="false">IF(OR($A626="",$L626=""),"",MAX(0,$L626-$A626))</f>
        <v/>
      </c>
      <c r="O626" s="19" t="str">
        <f aca="false">IF($A626="","",DATE(YEAR($A626),MONTH($A626),1))</f>
        <v/>
      </c>
      <c r="P626" s="15"/>
    </row>
    <row r="627" customFormat="false" ht="15" hidden="false" customHeight="false" outlineLevel="0" collapsed="false">
      <c r="A627" s="14"/>
      <c r="B627" s="15"/>
      <c r="C627" s="15"/>
      <c r="D627" s="15"/>
      <c r="E627" s="15"/>
      <c r="F627" s="15"/>
      <c r="G627" s="15"/>
      <c r="H627" s="15"/>
      <c r="I627" s="15"/>
      <c r="J627" s="14"/>
      <c r="K627" s="16" t="str">
        <f aca="true">IF(OR($A627="",$H627="Joined",$H627="Not interested"),"",IF($J627="",IF(TODAY()-$A627&gt;Lists!$L$2,"No follow-up set",""),IF($J627&lt;TODAY(),"Overdue",IF($J627=TODAY(),"Due today",""))))</f>
        <v/>
      </c>
      <c r="L627" s="14"/>
      <c r="M627" s="17"/>
      <c r="N627" s="18" t="str">
        <f aca="false">IF(OR($A627="",$L627=""),"",MAX(0,$L627-$A627))</f>
        <v/>
      </c>
      <c r="O627" s="19" t="str">
        <f aca="false">IF($A627="","",DATE(YEAR($A627),MONTH($A627),1))</f>
        <v/>
      </c>
      <c r="P627" s="15"/>
    </row>
    <row r="628" customFormat="false" ht="15" hidden="false" customHeight="false" outlineLevel="0" collapsed="false">
      <c r="A628" s="14"/>
      <c r="B628" s="15"/>
      <c r="C628" s="15"/>
      <c r="D628" s="15"/>
      <c r="E628" s="15"/>
      <c r="F628" s="15"/>
      <c r="G628" s="15"/>
      <c r="H628" s="15"/>
      <c r="I628" s="15"/>
      <c r="J628" s="14"/>
      <c r="K628" s="16" t="str">
        <f aca="true">IF(OR($A628="",$H628="Joined",$H628="Not interested"),"",IF($J628="",IF(TODAY()-$A628&gt;Lists!$L$2,"No follow-up set",""),IF($J628&lt;TODAY(),"Overdue",IF($J628=TODAY(),"Due today",""))))</f>
        <v/>
      </c>
      <c r="L628" s="14"/>
      <c r="M628" s="17"/>
      <c r="N628" s="18" t="str">
        <f aca="false">IF(OR($A628="",$L628=""),"",MAX(0,$L628-$A628))</f>
        <v/>
      </c>
      <c r="O628" s="19" t="str">
        <f aca="false">IF($A628="","",DATE(YEAR($A628),MONTH($A628),1))</f>
        <v/>
      </c>
      <c r="P628" s="15"/>
    </row>
    <row r="629" customFormat="false" ht="15" hidden="false" customHeight="false" outlineLevel="0" collapsed="false">
      <c r="A629" s="14"/>
      <c r="B629" s="15"/>
      <c r="C629" s="15"/>
      <c r="D629" s="15"/>
      <c r="E629" s="15"/>
      <c r="F629" s="15"/>
      <c r="G629" s="15"/>
      <c r="H629" s="15"/>
      <c r="I629" s="15"/>
      <c r="J629" s="14"/>
      <c r="K629" s="16" t="str">
        <f aca="true">IF(OR($A629="",$H629="Joined",$H629="Not interested"),"",IF($J629="",IF(TODAY()-$A629&gt;Lists!$L$2,"No follow-up set",""),IF($J629&lt;TODAY(),"Overdue",IF($J629=TODAY(),"Due today",""))))</f>
        <v/>
      </c>
      <c r="L629" s="14"/>
      <c r="M629" s="17"/>
      <c r="N629" s="18" t="str">
        <f aca="false">IF(OR($A629="",$L629=""),"",MAX(0,$L629-$A629))</f>
        <v/>
      </c>
      <c r="O629" s="19" t="str">
        <f aca="false">IF($A629="","",DATE(YEAR($A629),MONTH($A629),1))</f>
        <v/>
      </c>
      <c r="P629" s="15"/>
    </row>
    <row r="630" customFormat="false" ht="15" hidden="false" customHeight="false" outlineLevel="0" collapsed="false">
      <c r="A630" s="14"/>
      <c r="B630" s="15"/>
      <c r="C630" s="15"/>
      <c r="D630" s="15"/>
      <c r="E630" s="15"/>
      <c r="F630" s="15"/>
      <c r="G630" s="15"/>
      <c r="H630" s="15"/>
      <c r="I630" s="15"/>
      <c r="J630" s="14"/>
      <c r="K630" s="16" t="str">
        <f aca="true">IF(OR($A630="",$H630="Joined",$H630="Not interested"),"",IF($J630="",IF(TODAY()-$A630&gt;Lists!$L$2,"No follow-up set",""),IF($J630&lt;TODAY(),"Overdue",IF($J630=TODAY(),"Due today",""))))</f>
        <v/>
      </c>
      <c r="L630" s="14"/>
      <c r="M630" s="17"/>
      <c r="N630" s="18" t="str">
        <f aca="false">IF(OR($A630="",$L630=""),"",MAX(0,$L630-$A630))</f>
        <v/>
      </c>
      <c r="O630" s="19" t="str">
        <f aca="false">IF($A630="","",DATE(YEAR($A630),MONTH($A630),1))</f>
        <v/>
      </c>
      <c r="P630" s="15"/>
    </row>
    <row r="631" customFormat="false" ht="15" hidden="false" customHeight="false" outlineLevel="0" collapsed="false">
      <c r="A631" s="14"/>
      <c r="B631" s="15"/>
      <c r="C631" s="15"/>
      <c r="D631" s="15"/>
      <c r="E631" s="15"/>
      <c r="F631" s="15"/>
      <c r="G631" s="15"/>
      <c r="H631" s="15"/>
      <c r="I631" s="15"/>
      <c r="J631" s="14"/>
      <c r="K631" s="16" t="str">
        <f aca="true">IF(OR($A631="",$H631="Joined",$H631="Not interested"),"",IF($J631="",IF(TODAY()-$A631&gt;Lists!$L$2,"No follow-up set",""),IF($J631&lt;TODAY(),"Overdue",IF($J631=TODAY(),"Due today",""))))</f>
        <v/>
      </c>
      <c r="L631" s="14"/>
      <c r="M631" s="17"/>
      <c r="N631" s="18" t="str">
        <f aca="false">IF(OR($A631="",$L631=""),"",MAX(0,$L631-$A631))</f>
        <v/>
      </c>
      <c r="O631" s="19" t="str">
        <f aca="false">IF($A631="","",DATE(YEAR($A631),MONTH($A631),1))</f>
        <v/>
      </c>
      <c r="P631" s="15"/>
    </row>
    <row r="632" customFormat="false" ht="15" hidden="false" customHeight="false" outlineLevel="0" collapsed="false">
      <c r="A632" s="14"/>
      <c r="B632" s="15"/>
      <c r="C632" s="15"/>
      <c r="D632" s="15"/>
      <c r="E632" s="15"/>
      <c r="F632" s="15"/>
      <c r="G632" s="15"/>
      <c r="H632" s="15"/>
      <c r="I632" s="15"/>
      <c r="J632" s="14"/>
      <c r="K632" s="16" t="str">
        <f aca="true">IF(OR($A632="",$H632="Joined",$H632="Not interested"),"",IF($J632="",IF(TODAY()-$A632&gt;Lists!$L$2,"No follow-up set",""),IF($J632&lt;TODAY(),"Overdue",IF($J632=TODAY(),"Due today",""))))</f>
        <v/>
      </c>
      <c r="L632" s="14"/>
      <c r="M632" s="17"/>
      <c r="N632" s="18" t="str">
        <f aca="false">IF(OR($A632="",$L632=""),"",MAX(0,$L632-$A632))</f>
        <v/>
      </c>
      <c r="O632" s="19" t="str">
        <f aca="false">IF($A632="","",DATE(YEAR($A632),MONTH($A632),1))</f>
        <v/>
      </c>
      <c r="P632" s="15"/>
    </row>
    <row r="633" customFormat="false" ht="15" hidden="false" customHeight="false" outlineLevel="0" collapsed="false">
      <c r="A633" s="14"/>
      <c r="B633" s="15"/>
      <c r="C633" s="15"/>
      <c r="D633" s="15"/>
      <c r="E633" s="15"/>
      <c r="F633" s="15"/>
      <c r="G633" s="15"/>
      <c r="H633" s="15"/>
      <c r="I633" s="15"/>
      <c r="J633" s="14"/>
      <c r="K633" s="16" t="str">
        <f aca="true">IF(OR($A633="",$H633="Joined",$H633="Not interested"),"",IF($J633="",IF(TODAY()-$A633&gt;Lists!$L$2,"No follow-up set",""),IF($J633&lt;TODAY(),"Overdue",IF($J633=TODAY(),"Due today",""))))</f>
        <v/>
      </c>
      <c r="L633" s="14"/>
      <c r="M633" s="17"/>
      <c r="N633" s="18" t="str">
        <f aca="false">IF(OR($A633="",$L633=""),"",MAX(0,$L633-$A633))</f>
        <v/>
      </c>
      <c r="O633" s="19" t="str">
        <f aca="false">IF($A633="","",DATE(YEAR($A633),MONTH($A633),1))</f>
        <v/>
      </c>
      <c r="P633" s="15"/>
    </row>
    <row r="634" customFormat="false" ht="15" hidden="false" customHeight="false" outlineLevel="0" collapsed="false">
      <c r="A634" s="14"/>
      <c r="B634" s="15"/>
      <c r="C634" s="15"/>
      <c r="D634" s="15"/>
      <c r="E634" s="15"/>
      <c r="F634" s="15"/>
      <c r="G634" s="15"/>
      <c r="H634" s="15"/>
      <c r="I634" s="15"/>
      <c r="J634" s="14"/>
      <c r="K634" s="16" t="str">
        <f aca="true">IF(OR($A634="",$H634="Joined",$H634="Not interested"),"",IF($J634="",IF(TODAY()-$A634&gt;Lists!$L$2,"No follow-up set",""),IF($J634&lt;TODAY(),"Overdue",IF($J634=TODAY(),"Due today",""))))</f>
        <v/>
      </c>
      <c r="L634" s="14"/>
      <c r="M634" s="17"/>
      <c r="N634" s="18" t="str">
        <f aca="false">IF(OR($A634="",$L634=""),"",MAX(0,$L634-$A634))</f>
        <v/>
      </c>
      <c r="O634" s="19" t="str">
        <f aca="false">IF($A634="","",DATE(YEAR($A634),MONTH($A634),1))</f>
        <v/>
      </c>
      <c r="P634" s="15"/>
    </row>
    <row r="635" customFormat="false" ht="15" hidden="false" customHeight="false" outlineLevel="0" collapsed="false">
      <c r="A635" s="14"/>
      <c r="B635" s="15"/>
      <c r="C635" s="15"/>
      <c r="D635" s="15"/>
      <c r="E635" s="15"/>
      <c r="F635" s="15"/>
      <c r="G635" s="15"/>
      <c r="H635" s="15"/>
      <c r="I635" s="15"/>
      <c r="J635" s="14"/>
      <c r="K635" s="16" t="str">
        <f aca="true">IF(OR($A635="",$H635="Joined",$H635="Not interested"),"",IF($J635="",IF(TODAY()-$A635&gt;Lists!$L$2,"No follow-up set",""),IF($J635&lt;TODAY(),"Overdue",IF($J635=TODAY(),"Due today",""))))</f>
        <v/>
      </c>
      <c r="L635" s="14"/>
      <c r="M635" s="17"/>
      <c r="N635" s="18" t="str">
        <f aca="false">IF(OR($A635="",$L635=""),"",MAX(0,$L635-$A635))</f>
        <v/>
      </c>
      <c r="O635" s="19" t="str">
        <f aca="false">IF($A635="","",DATE(YEAR($A635),MONTH($A635),1))</f>
        <v/>
      </c>
      <c r="P635" s="15"/>
    </row>
    <row r="636" customFormat="false" ht="15" hidden="false" customHeight="false" outlineLevel="0" collapsed="false">
      <c r="A636" s="14"/>
      <c r="B636" s="15"/>
      <c r="C636" s="15"/>
      <c r="D636" s="15"/>
      <c r="E636" s="15"/>
      <c r="F636" s="15"/>
      <c r="G636" s="15"/>
      <c r="H636" s="15"/>
      <c r="I636" s="15"/>
      <c r="J636" s="14"/>
      <c r="K636" s="16" t="str">
        <f aca="true">IF(OR($A636="",$H636="Joined",$H636="Not interested"),"",IF($J636="",IF(TODAY()-$A636&gt;Lists!$L$2,"No follow-up set",""),IF($J636&lt;TODAY(),"Overdue",IF($J636=TODAY(),"Due today",""))))</f>
        <v/>
      </c>
      <c r="L636" s="14"/>
      <c r="M636" s="17"/>
      <c r="N636" s="18" t="str">
        <f aca="false">IF(OR($A636="",$L636=""),"",MAX(0,$L636-$A636))</f>
        <v/>
      </c>
      <c r="O636" s="19" t="str">
        <f aca="false">IF($A636="","",DATE(YEAR($A636),MONTH($A636),1))</f>
        <v/>
      </c>
      <c r="P636" s="15"/>
    </row>
    <row r="637" customFormat="false" ht="15" hidden="false" customHeight="false" outlineLevel="0" collapsed="false">
      <c r="A637" s="14"/>
      <c r="B637" s="15"/>
      <c r="C637" s="15"/>
      <c r="D637" s="15"/>
      <c r="E637" s="15"/>
      <c r="F637" s="15"/>
      <c r="G637" s="15"/>
      <c r="H637" s="15"/>
      <c r="I637" s="15"/>
      <c r="J637" s="14"/>
      <c r="K637" s="16" t="str">
        <f aca="true">IF(OR($A637="",$H637="Joined",$H637="Not interested"),"",IF($J637="",IF(TODAY()-$A637&gt;Lists!$L$2,"No follow-up set",""),IF($J637&lt;TODAY(),"Overdue",IF($J637=TODAY(),"Due today",""))))</f>
        <v/>
      </c>
      <c r="L637" s="14"/>
      <c r="M637" s="17"/>
      <c r="N637" s="18" t="str">
        <f aca="false">IF(OR($A637="",$L637=""),"",MAX(0,$L637-$A637))</f>
        <v/>
      </c>
      <c r="O637" s="19" t="str">
        <f aca="false">IF($A637="","",DATE(YEAR($A637),MONTH($A637),1))</f>
        <v/>
      </c>
      <c r="P637" s="15"/>
    </row>
    <row r="638" customFormat="false" ht="15" hidden="false" customHeight="false" outlineLevel="0" collapsed="false">
      <c r="A638" s="14"/>
      <c r="B638" s="15"/>
      <c r="C638" s="15"/>
      <c r="D638" s="15"/>
      <c r="E638" s="15"/>
      <c r="F638" s="15"/>
      <c r="G638" s="15"/>
      <c r="H638" s="15"/>
      <c r="I638" s="15"/>
      <c r="J638" s="14"/>
      <c r="K638" s="16" t="str">
        <f aca="true">IF(OR($A638="",$H638="Joined",$H638="Not interested"),"",IF($J638="",IF(TODAY()-$A638&gt;Lists!$L$2,"No follow-up set",""),IF($J638&lt;TODAY(),"Overdue",IF($J638=TODAY(),"Due today",""))))</f>
        <v/>
      </c>
      <c r="L638" s="14"/>
      <c r="M638" s="17"/>
      <c r="N638" s="18" t="str">
        <f aca="false">IF(OR($A638="",$L638=""),"",MAX(0,$L638-$A638))</f>
        <v/>
      </c>
      <c r="O638" s="19" t="str">
        <f aca="false">IF($A638="","",DATE(YEAR($A638),MONTH($A638),1))</f>
        <v/>
      </c>
      <c r="P638" s="15"/>
    </row>
    <row r="639" customFormat="false" ht="15" hidden="false" customHeight="false" outlineLevel="0" collapsed="false">
      <c r="A639" s="14"/>
      <c r="B639" s="15"/>
      <c r="C639" s="15"/>
      <c r="D639" s="15"/>
      <c r="E639" s="15"/>
      <c r="F639" s="15"/>
      <c r="G639" s="15"/>
      <c r="H639" s="15"/>
      <c r="I639" s="15"/>
      <c r="J639" s="14"/>
      <c r="K639" s="16" t="str">
        <f aca="true">IF(OR($A639="",$H639="Joined",$H639="Not interested"),"",IF($J639="",IF(TODAY()-$A639&gt;Lists!$L$2,"No follow-up set",""),IF($J639&lt;TODAY(),"Overdue",IF($J639=TODAY(),"Due today",""))))</f>
        <v/>
      </c>
      <c r="L639" s="14"/>
      <c r="M639" s="17"/>
      <c r="N639" s="18" t="str">
        <f aca="false">IF(OR($A639="",$L639=""),"",MAX(0,$L639-$A639))</f>
        <v/>
      </c>
      <c r="O639" s="19" t="str">
        <f aca="false">IF($A639="","",DATE(YEAR($A639),MONTH($A639),1))</f>
        <v/>
      </c>
      <c r="P639" s="15"/>
    </row>
    <row r="640" customFormat="false" ht="15" hidden="false" customHeight="false" outlineLevel="0" collapsed="false">
      <c r="A640" s="14"/>
      <c r="B640" s="15"/>
      <c r="C640" s="15"/>
      <c r="D640" s="15"/>
      <c r="E640" s="15"/>
      <c r="F640" s="15"/>
      <c r="G640" s="15"/>
      <c r="H640" s="15"/>
      <c r="I640" s="15"/>
      <c r="J640" s="14"/>
      <c r="K640" s="16" t="str">
        <f aca="true">IF(OR($A640="",$H640="Joined",$H640="Not interested"),"",IF($J640="",IF(TODAY()-$A640&gt;Lists!$L$2,"No follow-up set",""),IF($J640&lt;TODAY(),"Overdue",IF($J640=TODAY(),"Due today",""))))</f>
        <v/>
      </c>
      <c r="L640" s="14"/>
      <c r="M640" s="17"/>
      <c r="N640" s="18" t="str">
        <f aca="false">IF(OR($A640="",$L640=""),"",MAX(0,$L640-$A640))</f>
        <v/>
      </c>
      <c r="O640" s="19" t="str">
        <f aca="false">IF($A640="","",DATE(YEAR($A640),MONTH($A640),1))</f>
        <v/>
      </c>
      <c r="P640" s="15"/>
    </row>
    <row r="641" customFormat="false" ht="15" hidden="false" customHeight="false" outlineLevel="0" collapsed="false">
      <c r="A641" s="14"/>
      <c r="B641" s="15"/>
      <c r="C641" s="15"/>
      <c r="D641" s="15"/>
      <c r="E641" s="15"/>
      <c r="F641" s="15"/>
      <c r="G641" s="15"/>
      <c r="H641" s="15"/>
      <c r="I641" s="15"/>
      <c r="J641" s="14"/>
      <c r="K641" s="16" t="str">
        <f aca="true">IF(OR($A641="",$H641="Joined",$H641="Not interested"),"",IF($J641="",IF(TODAY()-$A641&gt;Lists!$L$2,"No follow-up set",""),IF($J641&lt;TODAY(),"Overdue",IF($J641=TODAY(),"Due today",""))))</f>
        <v/>
      </c>
      <c r="L641" s="14"/>
      <c r="M641" s="17"/>
      <c r="N641" s="18" t="str">
        <f aca="false">IF(OR($A641="",$L641=""),"",MAX(0,$L641-$A641))</f>
        <v/>
      </c>
      <c r="O641" s="19" t="str">
        <f aca="false">IF($A641="","",DATE(YEAR($A641),MONTH($A641),1))</f>
        <v/>
      </c>
      <c r="P641" s="15"/>
    </row>
    <row r="642" customFormat="false" ht="15" hidden="false" customHeight="false" outlineLevel="0" collapsed="false">
      <c r="A642" s="14"/>
      <c r="B642" s="15"/>
      <c r="C642" s="15"/>
      <c r="D642" s="15"/>
      <c r="E642" s="15"/>
      <c r="F642" s="15"/>
      <c r="G642" s="15"/>
      <c r="H642" s="15"/>
      <c r="I642" s="15"/>
      <c r="J642" s="14"/>
      <c r="K642" s="16" t="str">
        <f aca="true">IF(OR($A642="",$H642="Joined",$H642="Not interested"),"",IF($J642="",IF(TODAY()-$A642&gt;Lists!$L$2,"No follow-up set",""),IF($J642&lt;TODAY(),"Overdue",IF($J642=TODAY(),"Due today",""))))</f>
        <v/>
      </c>
      <c r="L642" s="14"/>
      <c r="M642" s="17"/>
      <c r="N642" s="18" t="str">
        <f aca="false">IF(OR($A642="",$L642=""),"",MAX(0,$L642-$A642))</f>
        <v/>
      </c>
      <c r="O642" s="19" t="str">
        <f aca="false">IF($A642="","",DATE(YEAR($A642),MONTH($A642),1))</f>
        <v/>
      </c>
      <c r="P642" s="15"/>
    </row>
    <row r="643" customFormat="false" ht="15" hidden="false" customHeight="false" outlineLevel="0" collapsed="false">
      <c r="A643" s="14"/>
      <c r="B643" s="15"/>
      <c r="C643" s="15"/>
      <c r="D643" s="15"/>
      <c r="E643" s="15"/>
      <c r="F643" s="15"/>
      <c r="G643" s="15"/>
      <c r="H643" s="15"/>
      <c r="I643" s="15"/>
      <c r="J643" s="14"/>
      <c r="K643" s="16" t="str">
        <f aca="true">IF(OR($A643="",$H643="Joined",$H643="Not interested"),"",IF($J643="",IF(TODAY()-$A643&gt;Lists!$L$2,"No follow-up set",""),IF($J643&lt;TODAY(),"Overdue",IF($J643=TODAY(),"Due today",""))))</f>
        <v/>
      </c>
      <c r="L643" s="14"/>
      <c r="M643" s="17"/>
      <c r="N643" s="18" t="str">
        <f aca="false">IF(OR($A643="",$L643=""),"",MAX(0,$L643-$A643))</f>
        <v/>
      </c>
      <c r="O643" s="19" t="str">
        <f aca="false">IF($A643="","",DATE(YEAR($A643),MONTH($A643),1))</f>
        <v/>
      </c>
      <c r="P643" s="15"/>
    </row>
    <row r="644" customFormat="false" ht="15" hidden="false" customHeight="false" outlineLevel="0" collapsed="false">
      <c r="A644" s="14"/>
      <c r="B644" s="15"/>
      <c r="C644" s="15"/>
      <c r="D644" s="15"/>
      <c r="E644" s="15"/>
      <c r="F644" s="15"/>
      <c r="G644" s="15"/>
      <c r="H644" s="15"/>
      <c r="I644" s="15"/>
      <c r="J644" s="14"/>
      <c r="K644" s="16" t="str">
        <f aca="true">IF(OR($A644="",$H644="Joined",$H644="Not interested"),"",IF($J644="",IF(TODAY()-$A644&gt;Lists!$L$2,"No follow-up set",""),IF($J644&lt;TODAY(),"Overdue",IF($J644=TODAY(),"Due today",""))))</f>
        <v/>
      </c>
      <c r="L644" s="14"/>
      <c r="M644" s="17"/>
      <c r="N644" s="18" t="str">
        <f aca="false">IF(OR($A644="",$L644=""),"",MAX(0,$L644-$A644))</f>
        <v/>
      </c>
      <c r="O644" s="19" t="str">
        <f aca="false">IF($A644="","",DATE(YEAR($A644),MONTH($A644),1))</f>
        <v/>
      </c>
      <c r="P644" s="15"/>
    </row>
    <row r="645" customFormat="false" ht="15" hidden="false" customHeight="false" outlineLevel="0" collapsed="false">
      <c r="A645" s="14"/>
      <c r="B645" s="15"/>
      <c r="C645" s="15"/>
      <c r="D645" s="15"/>
      <c r="E645" s="15"/>
      <c r="F645" s="15"/>
      <c r="G645" s="15"/>
      <c r="H645" s="15"/>
      <c r="I645" s="15"/>
      <c r="J645" s="14"/>
      <c r="K645" s="16" t="str">
        <f aca="true">IF(OR($A645="",$H645="Joined",$H645="Not interested"),"",IF($J645="",IF(TODAY()-$A645&gt;Lists!$L$2,"No follow-up set",""),IF($J645&lt;TODAY(),"Overdue",IF($J645=TODAY(),"Due today",""))))</f>
        <v/>
      </c>
      <c r="L645" s="14"/>
      <c r="M645" s="17"/>
      <c r="N645" s="18" t="str">
        <f aca="false">IF(OR($A645="",$L645=""),"",MAX(0,$L645-$A645))</f>
        <v/>
      </c>
      <c r="O645" s="19" t="str">
        <f aca="false">IF($A645="","",DATE(YEAR($A645),MONTH($A645),1))</f>
        <v/>
      </c>
      <c r="P645" s="15"/>
    </row>
    <row r="646" customFormat="false" ht="15" hidden="false" customHeight="false" outlineLevel="0" collapsed="false">
      <c r="A646" s="14"/>
      <c r="B646" s="15"/>
      <c r="C646" s="15"/>
      <c r="D646" s="15"/>
      <c r="E646" s="15"/>
      <c r="F646" s="15"/>
      <c r="G646" s="15"/>
      <c r="H646" s="15"/>
      <c r="I646" s="15"/>
      <c r="J646" s="14"/>
      <c r="K646" s="16" t="str">
        <f aca="true">IF(OR($A646="",$H646="Joined",$H646="Not interested"),"",IF($J646="",IF(TODAY()-$A646&gt;Lists!$L$2,"No follow-up set",""),IF($J646&lt;TODAY(),"Overdue",IF($J646=TODAY(),"Due today",""))))</f>
        <v/>
      </c>
      <c r="L646" s="14"/>
      <c r="M646" s="17"/>
      <c r="N646" s="18" t="str">
        <f aca="false">IF(OR($A646="",$L646=""),"",MAX(0,$L646-$A646))</f>
        <v/>
      </c>
      <c r="O646" s="19" t="str">
        <f aca="false">IF($A646="","",DATE(YEAR($A646),MONTH($A646),1))</f>
        <v/>
      </c>
      <c r="P646" s="15"/>
    </row>
    <row r="647" customFormat="false" ht="15" hidden="false" customHeight="false" outlineLevel="0" collapsed="false">
      <c r="A647" s="14"/>
      <c r="B647" s="15"/>
      <c r="C647" s="15"/>
      <c r="D647" s="15"/>
      <c r="E647" s="15"/>
      <c r="F647" s="15"/>
      <c r="G647" s="15"/>
      <c r="H647" s="15"/>
      <c r="I647" s="15"/>
      <c r="J647" s="14"/>
      <c r="K647" s="16" t="str">
        <f aca="true">IF(OR($A647="",$H647="Joined",$H647="Not interested"),"",IF($J647="",IF(TODAY()-$A647&gt;Lists!$L$2,"No follow-up set",""),IF($J647&lt;TODAY(),"Overdue",IF($J647=TODAY(),"Due today",""))))</f>
        <v/>
      </c>
      <c r="L647" s="14"/>
      <c r="M647" s="17"/>
      <c r="N647" s="18" t="str">
        <f aca="false">IF(OR($A647="",$L647=""),"",MAX(0,$L647-$A647))</f>
        <v/>
      </c>
      <c r="O647" s="19" t="str">
        <f aca="false">IF($A647="","",DATE(YEAR($A647),MONTH($A647),1))</f>
        <v/>
      </c>
      <c r="P647" s="15"/>
    </row>
    <row r="648" customFormat="false" ht="15" hidden="false" customHeight="false" outlineLevel="0" collapsed="false">
      <c r="A648" s="14"/>
      <c r="B648" s="15"/>
      <c r="C648" s="15"/>
      <c r="D648" s="15"/>
      <c r="E648" s="15"/>
      <c r="F648" s="15"/>
      <c r="G648" s="15"/>
      <c r="H648" s="15"/>
      <c r="I648" s="15"/>
      <c r="J648" s="14"/>
      <c r="K648" s="16" t="str">
        <f aca="true">IF(OR($A648="",$H648="Joined",$H648="Not interested"),"",IF($J648="",IF(TODAY()-$A648&gt;Lists!$L$2,"No follow-up set",""),IF($J648&lt;TODAY(),"Overdue",IF($J648=TODAY(),"Due today",""))))</f>
        <v/>
      </c>
      <c r="L648" s="14"/>
      <c r="M648" s="17"/>
      <c r="N648" s="18" t="str">
        <f aca="false">IF(OR($A648="",$L648=""),"",MAX(0,$L648-$A648))</f>
        <v/>
      </c>
      <c r="O648" s="19" t="str">
        <f aca="false">IF($A648="","",DATE(YEAR($A648),MONTH($A648),1))</f>
        <v/>
      </c>
      <c r="P648" s="15"/>
    </row>
    <row r="649" customFormat="false" ht="15" hidden="false" customHeight="false" outlineLevel="0" collapsed="false">
      <c r="A649" s="14"/>
      <c r="B649" s="15"/>
      <c r="C649" s="15"/>
      <c r="D649" s="15"/>
      <c r="E649" s="15"/>
      <c r="F649" s="15"/>
      <c r="G649" s="15"/>
      <c r="H649" s="15"/>
      <c r="I649" s="15"/>
      <c r="J649" s="14"/>
      <c r="K649" s="16" t="str">
        <f aca="true">IF(OR($A649="",$H649="Joined",$H649="Not interested"),"",IF($J649="",IF(TODAY()-$A649&gt;Lists!$L$2,"No follow-up set",""),IF($J649&lt;TODAY(),"Overdue",IF($J649=TODAY(),"Due today",""))))</f>
        <v/>
      </c>
      <c r="L649" s="14"/>
      <c r="M649" s="17"/>
      <c r="N649" s="18" t="str">
        <f aca="false">IF(OR($A649="",$L649=""),"",MAX(0,$L649-$A649))</f>
        <v/>
      </c>
      <c r="O649" s="19" t="str">
        <f aca="false">IF($A649="","",DATE(YEAR($A649),MONTH($A649),1))</f>
        <v/>
      </c>
      <c r="P649" s="15"/>
    </row>
    <row r="650" customFormat="false" ht="15" hidden="false" customHeight="false" outlineLevel="0" collapsed="false">
      <c r="A650" s="14"/>
      <c r="B650" s="15"/>
      <c r="C650" s="15"/>
      <c r="D650" s="15"/>
      <c r="E650" s="15"/>
      <c r="F650" s="15"/>
      <c r="G650" s="15"/>
      <c r="H650" s="15"/>
      <c r="I650" s="15"/>
      <c r="J650" s="14"/>
      <c r="K650" s="16" t="str">
        <f aca="true">IF(OR($A650="",$H650="Joined",$H650="Not interested"),"",IF($J650="",IF(TODAY()-$A650&gt;Lists!$L$2,"No follow-up set",""),IF($J650&lt;TODAY(),"Overdue",IF($J650=TODAY(),"Due today",""))))</f>
        <v/>
      </c>
      <c r="L650" s="14"/>
      <c r="M650" s="17"/>
      <c r="N650" s="18" t="str">
        <f aca="false">IF(OR($A650="",$L650=""),"",MAX(0,$L650-$A650))</f>
        <v/>
      </c>
      <c r="O650" s="19" t="str">
        <f aca="false">IF($A650="","",DATE(YEAR($A650),MONTH($A650),1))</f>
        <v/>
      </c>
      <c r="P650" s="15"/>
    </row>
    <row r="651" customFormat="false" ht="15" hidden="false" customHeight="false" outlineLevel="0" collapsed="false">
      <c r="A651" s="14"/>
      <c r="B651" s="15"/>
      <c r="C651" s="15"/>
      <c r="D651" s="15"/>
      <c r="E651" s="15"/>
      <c r="F651" s="15"/>
      <c r="G651" s="15"/>
      <c r="H651" s="15"/>
      <c r="I651" s="15"/>
      <c r="J651" s="14"/>
      <c r="K651" s="16" t="str">
        <f aca="true">IF(OR($A651="",$H651="Joined",$H651="Not interested"),"",IF($J651="",IF(TODAY()-$A651&gt;Lists!$L$2,"No follow-up set",""),IF($J651&lt;TODAY(),"Overdue",IF($J651=TODAY(),"Due today",""))))</f>
        <v/>
      </c>
      <c r="L651" s="14"/>
      <c r="M651" s="17"/>
      <c r="N651" s="18" t="str">
        <f aca="false">IF(OR($A651="",$L651=""),"",MAX(0,$L651-$A651))</f>
        <v/>
      </c>
      <c r="O651" s="19" t="str">
        <f aca="false">IF($A651="","",DATE(YEAR($A651),MONTH($A651),1))</f>
        <v/>
      </c>
      <c r="P651" s="15"/>
    </row>
    <row r="652" customFormat="false" ht="15" hidden="false" customHeight="false" outlineLevel="0" collapsed="false">
      <c r="A652" s="14"/>
      <c r="B652" s="15"/>
      <c r="C652" s="15"/>
      <c r="D652" s="15"/>
      <c r="E652" s="15"/>
      <c r="F652" s="15"/>
      <c r="G652" s="15"/>
      <c r="H652" s="15"/>
      <c r="I652" s="15"/>
      <c r="J652" s="14"/>
      <c r="K652" s="16" t="str">
        <f aca="true">IF(OR($A652="",$H652="Joined",$H652="Not interested"),"",IF($J652="",IF(TODAY()-$A652&gt;Lists!$L$2,"No follow-up set",""),IF($J652&lt;TODAY(),"Overdue",IF($J652=TODAY(),"Due today",""))))</f>
        <v/>
      </c>
      <c r="L652" s="14"/>
      <c r="M652" s="17"/>
      <c r="N652" s="18" t="str">
        <f aca="false">IF(OR($A652="",$L652=""),"",MAX(0,$L652-$A652))</f>
        <v/>
      </c>
      <c r="O652" s="19" t="str">
        <f aca="false">IF($A652="","",DATE(YEAR($A652),MONTH($A652),1))</f>
        <v/>
      </c>
      <c r="P652" s="15"/>
    </row>
    <row r="653" customFormat="false" ht="15" hidden="false" customHeight="false" outlineLevel="0" collapsed="false">
      <c r="A653" s="14"/>
      <c r="B653" s="15"/>
      <c r="C653" s="15"/>
      <c r="D653" s="15"/>
      <c r="E653" s="15"/>
      <c r="F653" s="15"/>
      <c r="G653" s="15"/>
      <c r="H653" s="15"/>
      <c r="I653" s="15"/>
      <c r="J653" s="14"/>
      <c r="K653" s="16" t="str">
        <f aca="true">IF(OR($A653="",$H653="Joined",$H653="Not interested"),"",IF($J653="",IF(TODAY()-$A653&gt;Lists!$L$2,"No follow-up set",""),IF($J653&lt;TODAY(),"Overdue",IF($J653=TODAY(),"Due today",""))))</f>
        <v/>
      </c>
      <c r="L653" s="14"/>
      <c r="M653" s="17"/>
      <c r="N653" s="18" t="str">
        <f aca="false">IF(OR($A653="",$L653=""),"",MAX(0,$L653-$A653))</f>
        <v/>
      </c>
      <c r="O653" s="19" t="str">
        <f aca="false">IF($A653="","",DATE(YEAR($A653),MONTH($A653),1))</f>
        <v/>
      </c>
      <c r="P653" s="15"/>
    </row>
    <row r="654" customFormat="false" ht="15" hidden="false" customHeight="false" outlineLevel="0" collapsed="false">
      <c r="A654" s="14"/>
      <c r="B654" s="15"/>
      <c r="C654" s="15"/>
      <c r="D654" s="15"/>
      <c r="E654" s="15"/>
      <c r="F654" s="15"/>
      <c r="G654" s="15"/>
      <c r="H654" s="15"/>
      <c r="I654" s="15"/>
      <c r="J654" s="14"/>
      <c r="K654" s="16" t="str">
        <f aca="true">IF(OR($A654="",$H654="Joined",$H654="Not interested"),"",IF($J654="",IF(TODAY()-$A654&gt;Lists!$L$2,"No follow-up set",""),IF($J654&lt;TODAY(),"Overdue",IF($J654=TODAY(),"Due today",""))))</f>
        <v/>
      </c>
      <c r="L654" s="14"/>
      <c r="M654" s="17"/>
      <c r="N654" s="18" t="str">
        <f aca="false">IF(OR($A654="",$L654=""),"",MAX(0,$L654-$A654))</f>
        <v/>
      </c>
      <c r="O654" s="19" t="str">
        <f aca="false">IF($A654="","",DATE(YEAR($A654),MONTH($A654),1))</f>
        <v/>
      </c>
      <c r="P654" s="15"/>
    </row>
    <row r="655" customFormat="false" ht="15" hidden="false" customHeight="false" outlineLevel="0" collapsed="false">
      <c r="A655" s="14"/>
      <c r="B655" s="15"/>
      <c r="C655" s="15"/>
      <c r="D655" s="15"/>
      <c r="E655" s="15"/>
      <c r="F655" s="15"/>
      <c r="G655" s="15"/>
      <c r="H655" s="15"/>
      <c r="I655" s="15"/>
      <c r="J655" s="14"/>
      <c r="K655" s="16" t="str">
        <f aca="true">IF(OR($A655="",$H655="Joined",$H655="Not interested"),"",IF($J655="",IF(TODAY()-$A655&gt;Lists!$L$2,"No follow-up set",""),IF($J655&lt;TODAY(),"Overdue",IF($J655=TODAY(),"Due today",""))))</f>
        <v/>
      </c>
      <c r="L655" s="14"/>
      <c r="M655" s="17"/>
      <c r="N655" s="18" t="str">
        <f aca="false">IF(OR($A655="",$L655=""),"",MAX(0,$L655-$A655))</f>
        <v/>
      </c>
      <c r="O655" s="19" t="str">
        <f aca="false">IF($A655="","",DATE(YEAR($A655),MONTH($A655),1))</f>
        <v/>
      </c>
      <c r="P655" s="15"/>
    </row>
    <row r="656" customFormat="false" ht="15" hidden="false" customHeight="false" outlineLevel="0" collapsed="false">
      <c r="A656" s="14"/>
      <c r="B656" s="15"/>
      <c r="C656" s="15"/>
      <c r="D656" s="15"/>
      <c r="E656" s="15"/>
      <c r="F656" s="15"/>
      <c r="G656" s="15"/>
      <c r="H656" s="15"/>
      <c r="I656" s="15"/>
      <c r="J656" s="14"/>
      <c r="K656" s="16" t="str">
        <f aca="true">IF(OR($A656="",$H656="Joined",$H656="Not interested"),"",IF($J656="",IF(TODAY()-$A656&gt;Lists!$L$2,"No follow-up set",""),IF($J656&lt;TODAY(),"Overdue",IF($J656=TODAY(),"Due today",""))))</f>
        <v/>
      </c>
      <c r="L656" s="14"/>
      <c r="M656" s="17"/>
      <c r="N656" s="18" t="str">
        <f aca="false">IF(OR($A656="",$L656=""),"",MAX(0,$L656-$A656))</f>
        <v/>
      </c>
      <c r="O656" s="19" t="str">
        <f aca="false">IF($A656="","",DATE(YEAR($A656),MONTH($A656),1))</f>
        <v/>
      </c>
      <c r="P656" s="15"/>
    </row>
    <row r="657" customFormat="false" ht="15" hidden="false" customHeight="false" outlineLevel="0" collapsed="false">
      <c r="A657" s="14"/>
      <c r="B657" s="15"/>
      <c r="C657" s="15"/>
      <c r="D657" s="15"/>
      <c r="E657" s="15"/>
      <c r="F657" s="15"/>
      <c r="G657" s="15"/>
      <c r="H657" s="15"/>
      <c r="I657" s="15"/>
      <c r="J657" s="14"/>
      <c r="K657" s="16" t="str">
        <f aca="true">IF(OR($A657="",$H657="Joined",$H657="Not interested"),"",IF($J657="",IF(TODAY()-$A657&gt;Lists!$L$2,"No follow-up set",""),IF($J657&lt;TODAY(),"Overdue",IF($J657=TODAY(),"Due today",""))))</f>
        <v/>
      </c>
      <c r="L657" s="14"/>
      <c r="M657" s="17"/>
      <c r="N657" s="18" t="str">
        <f aca="false">IF(OR($A657="",$L657=""),"",MAX(0,$L657-$A657))</f>
        <v/>
      </c>
      <c r="O657" s="19" t="str">
        <f aca="false">IF($A657="","",DATE(YEAR($A657),MONTH($A657),1))</f>
        <v/>
      </c>
      <c r="P657" s="15"/>
    </row>
    <row r="658" customFormat="false" ht="15" hidden="false" customHeight="false" outlineLevel="0" collapsed="false">
      <c r="A658" s="14"/>
      <c r="B658" s="15"/>
      <c r="C658" s="15"/>
      <c r="D658" s="15"/>
      <c r="E658" s="15"/>
      <c r="F658" s="15"/>
      <c r="G658" s="15"/>
      <c r="H658" s="15"/>
      <c r="I658" s="15"/>
      <c r="J658" s="14"/>
      <c r="K658" s="16" t="str">
        <f aca="true">IF(OR($A658="",$H658="Joined",$H658="Not interested"),"",IF($J658="",IF(TODAY()-$A658&gt;Lists!$L$2,"No follow-up set",""),IF($J658&lt;TODAY(),"Overdue",IF($J658=TODAY(),"Due today",""))))</f>
        <v/>
      </c>
      <c r="L658" s="14"/>
      <c r="M658" s="17"/>
      <c r="N658" s="18" t="str">
        <f aca="false">IF(OR($A658="",$L658=""),"",MAX(0,$L658-$A658))</f>
        <v/>
      </c>
      <c r="O658" s="19" t="str">
        <f aca="false">IF($A658="","",DATE(YEAR($A658),MONTH($A658),1))</f>
        <v/>
      </c>
      <c r="P658" s="15"/>
    </row>
    <row r="659" customFormat="false" ht="15" hidden="false" customHeight="false" outlineLevel="0" collapsed="false">
      <c r="A659" s="14"/>
      <c r="B659" s="15"/>
      <c r="C659" s="15"/>
      <c r="D659" s="15"/>
      <c r="E659" s="15"/>
      <c r="F659" s="15"/>
      <c r="G659" s="15"/>
      <c r="H659" s="15"/>
      <c r="I659" s="15"/>
      <c r="J659" s="14"/>
      <c r="K659" s="16" t="str">
        <f aca="true">IF(OR($A659="",$H659="Joined",$H659="Not interested"),"",IF($J659="",IF(TODAY()-$A659&gt;Lists!$L$2,"No follow-up set",""),IF($J659&lt;TODAY(),"Overdue",IF($J659=TODAY(),"Due today",""))))</f>
        <v/>
      </c>
      <c r="L659" s="14"/>
      <c r="M659" s="17"/>
      <c r="N659" s="18" t="str">
        <f aca="false">IF(OR($A659="",$L659=""),"",MAX(0,$L659-$A659))</f>
        <v/>
      </c>
      <c r="O659" s="19" t="str">
        <f aca="false">IF($A659="","",DATE(YEAR($A659),MONTH($A659),1))</f>
        <v/>
      </c>
      <c r="P659" s="15"/>
    </row>
    <row r="660" customFormat="false" ht="15" hidden="false" customHeight="false" outlineLevel="0" collapsed="false">
      <c r="A660" s="14"/>
      <c r="B660" s="15"/>
      <c r="C660" s="15"/>
      <c r="D660" s="15"/>
      <c r="E660" s="15"/>
      <c r="F660" s="15"/>
      <c r="G660" s="15"/>
      <c r="H660" s="15"/>
      <c r="I660" s="15"/>
      <c r="J660" s="14"/>
      <c r="K660" s="16" t="str">
        <f aca="true">IF(OR($A660="",$H660="Joined",$H660="Not interested"),"",IF($J660="",IF(TODAY()-$A660&gt;Lists!$L$2,"No follow-up set",""),IF($J660&lt;TODAY(),"Overdue",IF($J660=TODAY(),"Due today",""))))</f>
        <v/>
      </c>
      <c r="L660" s="14"/>
      <c r="M660" s="17"/>
      <c r="N660" s="18" t="str">
        <f aca="false">IF(OR($A660="",$L660=""),"",MAX(0,$L660-$A660))</f>
        <v/>
      </c>
      <c r="O660" s="19" t="str">
        <f aca="false">IF($A660="","",DATE(YEAR($A660),MONTH($A660),1))</f>
        <v/>
      </c>
      <c r="P660" s="15"/>
    </row>
    <row r="661" customFormat="false" ht="15" hidden="false" customHeight="false" outlineLevel="0" collapsed="false">
      <c r="A661" s="14"/>
      <c r="B661" s="15"/>
      <c r="C661" s="15"/>
      <c r="D661" s="15"/>
      <c r="E661" s="15"/>
      <c r="F661" s="15"/>
      <c r="G661" s="15"/>
      <c r="H661" s="15"/>
      <c r="I661" s="15"/>
      <c r="J661" s="14"/>
      <c r="K661" s="16" t="str">
        <f aca="true">IF(OR($A661="",$H661="Joined",$H661="Not interested"),"",IF($J661="",IF(TODAY()-$A661&gt;Lists!$L$2,"No follow-up set",""),IF($J661&lt;TODAY(),"Overdue",IF($J661=TODAY(),"Due today",""))))</f>
        <v/>
      </c>
      <c r="L661" s="14"/>
      <c r="M661" s="17"/>
      <c r="N661" s="18" t="str">
        <f aca="false">IF(OR($A661="",$L661=""),"",MAX(0,$L661-$A661))</f>
        <v/>
      </c>
      <c r="O661" s="19" t="str">
        <f aca="false">IF($A661="","",DATE(YEAR($A661),MONTH($A661),1))</f>
        <v/>
      </c>
      <c r="P661" s="15"/>
    </row>
    <row r="662" customFormat="false" ht="15" hidden="false" customHeight="false" outlineLevel="0" collapsed="false">
      <c r="A662" s="14"/>
      <c r="B662" s="15"/>
      <c r="C662" s="15"/>
      <c r="D662" s="15"/>
      <c r="E662" s="15"/>
      <c r="F662" s="15"/>
      <c r="G662" s="15"/>
      <c r="H662" s="15"/>
      <c r="I662" s="15"/>
      <c r="J662" s="14"/>
      <c r="K662" s="16" t="str">
        <f aca="true">IF(OR($A662="",$H662="Joined",$H662="Not interested"),"",IF($J662="",IF(TODAY()-$A662&gt;Lists!$L$2,"No follow-up set",""),IF($J662&lt;TODAY(),"Overdue",IF($J662=TODAY(),"Due today",""))))</f>
        <v/>
      </c>
      <c r="L662" s="14"/>
      <c r="M662" s="17"/>
      <c r="N662" s="18" t="str">
        <f aca="false">IF(OR($A662="",$L662=""),"",MAX(0,$L662-$A662))</f>
        <v/>
      </c>
      <c r="O662" s="19" t="str">
        <f aca="false">IF($A662="","",DATE(YEAR($A662),MONTH($A662),1))</f>
        <v/>
      </c>
      <c r="P662" s="15"/>
    </row>
    <row r="663" customFormat="false" ht="15" hidden="false" customHeight="false" outlineLevel="0" collapsed="false">
      <c r="A663" s="14"/>
      <c r="B663" s="15"/>
      <c r="C663" s="15"/>
      <c r="D663" s="15"/>
      <c r="E663" s="15"/>
      <c r="F663" s="15"/>
      <c r="G663" s="15"/>
      <c r="H663" s="15"/>
      <c r="I663" s="15"/>
      <c r="J663" s="14"/>
      <c r="K663" s="16" t="str">
        <f aca="true">IF(OR($A663="",$H663="Joined",$H663="Not interested"),"",IF($J663="",IF(TODAY()-$A663&gt;Lists!$L$2,"No follow-up set",""),IF($J663&lt;TODAY(),"Overdue",IF($J663=TODAY(),"Due today",""))))</f>
        <v/>
      </c>
      <c r="L663" s="14"/>
      <c r="M663" s="17"/>
      <c r="N663" s="18" t="str">
        <f aca="false">IF(OR($A663="",$L663=""),"",MAX(0,$L663-$A663))</f>
        <v/>
      </c>
      <c r="O663" s="19" t="str">
        <f aca="false">IF($A663="","",DATE(YEAR($A663),MONTH($A663),1))</f>
        <v/>
      </c>
      <c r="P663" s="15"/>
    </row>
    <row r="664" customFormat="false" ht="15" hidden="false" customHeight="false" outlineLevel="0" collapsed="false">
      <c r="A664" s="14"/>
      <c r="B664" s="15"/>
      <c r="C664" s="15"/>
      <c r="D664" s="15"/>
      <c r="E664" s="15"/>
      <c r="F664" s="15"/>
      <c r="G664" s="15"/>
      <c r="H664" s="15"/>
      <c r="I664" s="15"/>
      <c r="J664" s="14"/>
      <c r="K664" s="16" t="str">
        <f aca="true">IF(OR($A664="",$H664="Joined",$H664="Not interested"),"",IF($J664="",IF(TODAY()-$A664&gt;Lists!$L$2,"No follow-up set",""),IF($J664&lt;TODAY(),"Overdue",IF($J664=TODAY(),"Due today",""))))</f>
        <v/>
      </c>
      <c r="L664" s="14"/>
      <c r="M664" s="17"/>
      <c r="N664" s="18" t="str">
        <f aca="false">IF(OR($A664="",$L664=""),"",MAX(0,$L664-$A664))</f>
        <v/>
      </c>
      <c r="O664" s="19" t="str">
        <f aca="false">IF($A664="","",DATE(YEAR($A664),MONTH($A664),1))</f>
        <v/>
      </c>
      <c r="P664" s="15"/>
    </row>
    <row r="665" customFormat="false" ht="15" hidden="false" customHeight="false" outlineLevel="0" collapsed="false">
      <c r="A665" s="14"/>
      <c r="B665" s="15"/>
      <c r="C665" s="15"/>
      <c r="D665" s="15"/>
      <c r="E665" s="15"/>
      <c r="F665" s="15"/>
      <c r="G665" s="15"/>
      <c r="H665" s="15"/>
      <c r="I665" s="15"/>
      <c r="J665" s="14"/>
      <c r="K665" s="16" t="str">
        <f aca="true">IF(OR($A665="",$H665="Joined",$H665="Not interested"),"",IF($J665="",IF(TODAY()-$A665&gt;Lists!$L$2,"No follow-up set",""),IF($J665&lt;TODAY(),"Overdue",IF($J665=TODAY(),"Due today",""))))</f>
        <v/>
      </c>
      <c r="L665" s="14"/>
      <c r="M665" s="17"/>
      <c r="N665" s="18" t="str">
        <f aca="false">IF(OR($A665="",$L665=""),"",MAX(0,$L665-$A665))</f>
        <v/>
      </c>
      <c r="O665" s="19" t="str">
        <f aca="false">IF($A665="","",DATE(YEAR($A665),MONTH($A665),1))</f>
        <v/>
      </c>
      <c r="P665" s="15"/>
    </row>
    <row r="666" customFormat="false" ht="15" hidden="false" customHeight="false" outlineLevel="0" collapsed="false">
      <c r="A666" s="14"/>
      <c r="B666" s="15"/>
      <c r="C666" s="15"/>
      <c r="D666" s="15"/>
      <c r="E666" s="15"/>
      <c r="F666" s="15"/>
      <c r="G666" s="15"/>
      <c r="H666" s="15"/>
      <c r="I666" s="15"/>
      <c r="J666" s="14"/>
      <c r="K666" s="16" t="str">
        <f aca="true">IF(OR($A666="",$H666="Joined",$H666="Not interested"),"",IF($J666="",IF(TODAY()-$A666&gt;Lists!$L$2,"No follow-up set",""),IF($J666&lt;TODAY(),"Overdue",IF($J666=TODAY(),"Due today",""))))</f>
        <v/>
      </c>
      <c r="L666" s="14"/>
      <c r="M666" s="17"/>
      <c r="N666" s="18" t="str">
        <f aca="false">IF(OR($A666="",$L666=""),"",MAX(0,$L666-$A666))</f>
        <v/>
      </c>
      <c r="O666" s="19" t="str">
        <f aca="false">IF($A666="","",DATE(YEAR($A666),MONTH($A666),1))</f>
        <v/>
      </c>
      <c r="P666" s="15"/>
    </row>
    <row r="667" customFormat="false" ht="15" hidden="false" customHeight="false" outlineLevel="0" collapsed="false">
      <c r="A667" s="14"/>
      <c r="B667" s="15"/>
      <c r="C667" s="15"/>
      <c r="D667" s="15"/>
      <c r="E667" s="15"/>
      <c r="F667" s="15"/>
      <c r="G667" s="15"/>
      <c r="H667" s="15"/>
      <c r="I667" s="15"/>
      <c r="J667" s="14"/>
      <c r="K667" s="16" t="str">
        <f aca="true">IF(OR($A667="",$H667="Joined",$H667="Not interested"),"",IF($J667="",IF(TODAY()-$A667&gt;Lists!$L$2,"No follow-up set",""),IF($J667&lt;TODAY(),"Overdue",IF($J667=TODAY(),"Due today",""))))</f>
        <v/>
      </c>
      <c r="L667" s="14"/>
      <c r="M667" s="17"/>
      <c r="N667" s="18" t="str">
        <f aca="false">IF(OR($A667="",$L667=""),"",MAX(0,$L667-$A667))</f>
        <v/>
      </c>
      <c r="O667" s="19" t="str">
        <f aca="false">IF($A667="","",DATE(YEAR($A667),MONTH($A667),1))</f>
        <v/>
      </c>
      <c r="P667" s="15"/>
    </row>
    <row r="668" customFormat="false" ht="15" hidden="false" customHeight="false" outlineLevel="0" collapsed="false">
      <c r="A668" s="14"/>
      <c r="B668" s="15"/>
      <c r="C668" s="15"/>
      <c r="D668" s="15"/>
      <c r="E668" s="15"/>
      <c r="F668" s="15"/>
      <c r="G668" s="15"/>
      <c r="H668" s="15"/>
      <c r="I668" s="15"/>
      <c r="J668" s="14"/>
      <c r="K668" s="16" t="str">
        <f aca="true">IF(OR($A668="",$H668="Joined",$H668="Not interested"),"",IF($J668="",IF(TODAY()-$A668&gt;Lists!$L$2,"No follow-up set",""),IF($J668&lt;TODAY(),"Overdue",IF($J668=TODAY(),"Due today",""))))</f>
        <v/>
      </c>
      <c r="L668" s="14"/>
      <c r="M668" s="17"/>
      <c r="N668" s="18" t="str">
        <f aca="false">IF(OR($A668="",$L668=""),"",MAX(0,$L668-$A668))</f>
        <v/>
      </c>
      <c r="O668" s="19" t="str">
        <f aca="false">IF($A668="","",DATE(YEAR($A668),MONTH($A668),1))</f>
        <v/>
      </c>
      <c r="P668" s="15"/>
    </row>
    <row r="669" customFormat="false" ht="15" hidden="false" customHeight="false" outlineLevel="0" collapsed="false">
      <c r="A669" s="14"/>
      <c r="B669" s="15"/>
      <c r="C669" s="15"/>
      <c r="D669" s="15"/>
      <c r="E669" s="15"/>
      <c r="F669" s="15"/>
      <c r="G669" s="15"/>
      <c r="H669" s="15"/>
      <c r="I669" s="15"/>
      <c r="J669" s="14"/>
      <c r="K669" s="16" t="str">
        <f aca="true">IF(OR($A669="",$H669="Joined",$H669="Not interested"),"",IF($J669="",IF(TODAY()-$A669&gt;Lists!$L$2,"No follow-up set",""),IF($J669&lt;TODAY(),"Overdue",IF($J669=TODAY(),"Due today",""))))</f>
        <v/>
      </c>
      <c r="L669" s="14"/>
      <c r="M669" s="17"/>
      <c r="N669" s="18" t="str">
        <f aca="false">IF(OR($A669="",$L669=""),"",MAX(0,$L669-$A669))</f>
        <v/>
      </c>
      <c r="O669" s="19" t="str">
        <f aca="false">IF($A669="","",DATE(YEAR($A669),MONTH($A669),1))</f>
        <v/>
      </c>
      <c r="P669" s="15"/>
    </row>
    <row r="670" customFormat="false" ht="15" hidden="false" customHeight="false" outlineLevel="0" collapsed="false">
      <c r="A670" s="14"/>
      <c r="B670" s="15"/>
      <c r="C670" s="15"/>
      <c r="D670" s="15"/>
      <c r="E670" s="15"/>
      <c r="F670" s="15"/>
      <c r="G670" s="15"/>
      <c r="H670" s="15"/>
      <c r="I670" s="15"/>
      <c r="J670" s="14"/>
      <c r="K670" s="16" t="str">
        <f aca="true">IF(OR($A670="",$H670="Joined",$H670="Not interested"),"",IF($J670="",IF(TODAY()-$A670&gt;Lists!$L$2,"No follow-up set",""),IF($J670&lt;TODAY(),"Overdue",IF($J670=TODAY(),"Due today",""))))</f>
        <v/>
      </c>
      <c r="L670" s="14"/>
      <c r="M670" s="17"/>
      <c r="N670" s="18" t="str">
        <f aca="false">IF(OR($A670="",$L670=""),"",MAX(0,$L670-$A670))</f>
        <v/>
      </c>
      <c r="O670" s="19" t="str">
        <f aca="false">IF($A670="","",DATE(YEAR($A670),MONTH($A670),1))</f>
        <v/>
      </c>
      <c r="P670" s="15"/>
    </row>
    <row r="671" customFormat="false" ht="15" hidden="false" customHeight="false" outlineLevel="0" collapsed="false">
      <c r="A671" s="14"/>
      <c r="B671" s="15"/>
      <c r="C671" s="15"/>
      <c r="D671" s="15"/>
      <c r="E671" s="15"/>
      <c r="F671" s="15"/>
      <c r="G671" s="15"/>
      <c r="H671" s="15"/>
      <c r="I671" s="15"/>
      <c r="J671" s="14"/>
      <c r="K671" s="16" t="str">
        <f aca="true">IF(OR($A671="",$H671="Joined",$H671="Not interested"),"",IF($J671="",IF(TODAY()-$A671&gt;Lists!$L$2,"No follow-up set",""),IF($J671&lt;TODAY(),"Overdue",IF($J671=TODAY(),"Due today",""))))</f>
        <v/>
      </c>
      <c r="L671" s="14"/>
      <c r="M671" s="17"/>
      <c r="N671" s="18" t="str">
        <f aca="false">IF(OR($A671="",$L671=""),"",MAX(0,$L671-$A671))</f>
        <v/>
      </c>
      <c r="O671" s="19" t="str">
        <f aca="false">IF($A671="","",DATE(YEAR($A671),MONTH($A671),1))</f>
        <v/>
      </c>
      <c r="P671" s="15"/>
    </row>
    <row r="672" customFormat="false" ht="15" hidden="false" customHeight="false" outlineLevel="0" collapsed="false">
      <c r="A672" s="14"/>
      <c r="B672" s="15"/>
      <c r="C672" s="15"/>
      <c r="D672" s="15"/>
      <c r="E672" s="15"/>
      <c r="F672" s="15"/>
      <c r="G672" s="15"/>
      <c r="H672" s="15"/>
      <c r="I672" s="15"/>
      <c r="J672" s="14"/>
      <c r="K672" s="16" t="str">
        <f aca="true">IF(OR($A672="",$H672="Joined",$H672="Not interested"),"",IF($J672="",IF(TODAY()-$A672&gt;Lists!$L$2,"No follow-up set",""),IF($J672&lt;TODAY(),"Overdue",IF($J672=TODAY(),"Due today",""))))</f>
        <v/>
      </c>
      <c r="L672" s="14"/>
      <c r="M672" s="17"/>
      <c r="N672" s="18" t="str">
        <f aca="false">IF(OR($A672="",$L672=""),"",MAX(0,$L672-$A672))</f>
        <v/>
      </c>
      <c r="O672" s="19" t="str">
        <f aca="false">IF($A672="","",DATE(YEAR($A672),MONTH($A672),1))</f>
        <v/>
      </c>
      <c r="P672" s="15"/>
    </row>
    <row r="673" customFormat="false" ht="15" hidden="false" customHeight="false" outlineLevel="0" collapsed="false">
      <c r="A673" s="14"/>
      <c r="B673" s="15"/>
      <c r="C673" s="15"/>
      <c r="D673" s="15"/>
      <c r="E673" s="15"/>
      <c r="F673" s="15"/>
      <c r="G673" s="15"/>
      <c r="H673" s="15"/>
      <c r="I673" s="15"/>
      <c r="J673" s="14"/>
      <c r="K673" s="16" t="str">
        <f aca="true">IF(OR($A673="",$H673="Joined",$H673="Not interested"),"",IF($J673="",IF(TODAY()-$A673&gt;Lists!$L$2,"No follow-up set",""),IF($J673&lt;TODAY(),"Overdue",IF($J673=TODAY(),"Due today",""))))</f>
        <v/>
      </c>
      <c r="L673" s="14"/>
      <c r="M673" s="17"/>
      <c r="N673" s="18" t="str">
        <f aca="false">IF(OR($A673="",$L673=""),"",MAX(0,$L673-$A673))</f>
        <v/>
      </c>
      <c r="O673" s="19" t="str">
        <f aca="false">IF($A673="","",DATE(YEAR($A673),MONTH($A673),1))</f>
        <v/>
      </c>
      <c r="P673" s="15"/>
    </row>
    <row r="674" customFormat="false" ht="15" hidden="false" customHeight="false" outlineLevel="0" collapsed="false">
      <c r="A674" s="14"/>
      <c r="B674" s="15"/>
      <c r="C674" s="15"/>
      <c r="D674" s="15"/>
      <c r="E674" s="15"/>
      <c r="F674" s="15"/>
      <c r="G674" s="15"/>
      <c r="H674" s="15"/>
      <c r="I674" s="15"/>
      <c r="J674" s="14"/>
      <c r="K674" s="16" t="str">
        <f aca="true">IF(OR($A674="",$H674="Joined",$H674="Not interested"),"",IF($J674="",IF(TODAY()-$A674&gt;Lists!$L$2,"No follow-up set",""),IF($J674&lt;TODAY(),"Overdue",IF($J674=TODAY(),"Due today",""))))</f>
        <v/>
      </c>
      <c r="L674" s="14"/>
      <c r="M674" s="17"/>
      <c r="N674" s="18" t="str">
        <f aca="false">IF(OR($A674="",$L674=""),"",MAX(0,$L674-$A674))</f>
        <v/>
      </c>
      <c r="O674" s="19" t="str">
        <f aca="false">IF($A674="","",DATE(YEAR($A674),MONTH($A674),1))</f>
        <v/>
      </c>
      <c r="P674" s="15"/>
    </row>
    <row r="675" customFormat="false" ht="15" hidden="false" customHeight="false" outlineLevel="0" collapsed="false">
      <c r="A675" s="14"/>
      <c r="B675" s="15"/>
      <c r="C675" s="15"/>
      <c r="D675" s="15"/>
      <c r="E675" s="15"/>
      <c r="F675" s="15"/>
      <c r="G675" s="15"/>
      <c r="H675" s="15"/>
      <c r="I675" s="15"/>
      <c r="J675" s="14"/>
      <c r="K675" s="16" t="str">
        <f aca="true">IF(OR($A675="",$H675="Joined",$H675="Not interested"),"",IF($J675="",IF(TODAY()-$A675&gt;Lists!$L$2,"No follow-up set",""),IF($J675&lt;TODAY(),"Overdue",IF($J675=TODAY(),"Due today",""))))</f>
        <v/>
      </c>
      <c r="L675" s="14"/>
      <c r="M675" s="17"/>
      <c r="N675" s="18" t="str">
        <f aca="false">IF(OR($A675="",$L675=""),"",MAX(0,$L675-$A675))</f>
        <v/>
      </c>
      <c r="O675" s="19" t="str">
        <f aca="false">IF($A675="","",DATE(YEAR($A675),MONTH($A675),1))</f>
        <v/>
      </c>
      <c r="P675" s="15"/>
    </row>
    <row r="676" customFormat="false" ht="15" hidden="false" customHeight="false" outlineLevel="0" collapsed="false">
      <c r="A676" s="14"/>
      <c r="B676" s="15"/>
      <c r="C676" s="15"/>
      <c r="D676" s="15"/>
      <c r="E676" s="15"/>
      <c r="F676" s="15"/>
      <c r="G676" s="15"/>
      <c r="H676" s="15"/>
      <c r="I676" s="15"/>
      <c r="J676" s="14"/>
      <c r="K676" s="16" t="str">
        <f aca="true">IF(OR($A676="",$H676="Joined",$H676="Not interested"),"",IF($J676="",IF(TODAY()-$A676&gt;Lists!$L$2,"No follow-up set",""),IF($J676&lt;TODAY(),"Overdue",IF($J676=TODAY(),"Due today",""))))</f>
        <v/>
      </c>
      <c r="L676" s="14"/>
      <c r="M676" s="17"/>
      <c r="N676" s="18" t="str">
        <f aca="false">IF(OR($A676="",$L676=""),"",MAX(0,$L676-$A676))</f>
        <v/>
      </c>
      <c r="O676" s="19" t="str">
        <f aca="false">IF($A676="","",DATE(YEAR($A676),MONTH($A676),1))</f>
        <v/>
      </c>
      <c r="P676" s="15"/>
    </row>
    <row r="677" customFormat="false" ht="15" hidden="false" customHeight="false" outlineLevel="0" collapsed="false">
      <c r="A677" s="14"/>
      <c r="B677" s="15"/>
      <c r="C677" s="15"/>
      <c r="D677" s="15"/>
      <c r="E677" s="15"/>
      <c r="F677" s="15"/>
      <c r="G677" s="15"/>
      <c r="H677" s="15"/>
      <c r="I677" s="15"/>
      <c r="J677" s="14"/>
      <c r="K677" s="16" t="str">
        <f aca="true">IF(OR($A677="",$H677="Joined",$H677="Not interested"),"",IF($J677="",IF(TODAY()-$A677&gt;Lists!$L$2,"No follow-up set",""),IF($J677&lt;TODAY(),"Overdue",IF($J677=TODAY(),"Due today",""))))</f>
        <v/>
      </c>
      <c r="L677" s="14"/>
      <c r="M677" s="17"/>
      <c r="N677" s="18" t="str">
        <f aca="false">IF(OR($A677="",$L677=""),"",MAX(0,$L677-$A677))</f>
        <v/>
      </c>
      <c r="O677" s="19" t="str">
        <f aca="false">IF($A677="","",DATE(YEAR($A677),MONTH($A677),1))</f>
        <v/>
      </c>
      <c r="P677" s="15"/>
    </row>
    <row r="678" customFormat="false" ht="15" hidden="false" customHeight="false" outlineLevel="0" collapsed="false">
      <c r="A678" s="14"/>
      <c r="B678" s="15"/>
      <c r="C678" s="15"/>
      <c r="D678" s="15"/>
      <c r="E678" s="15"/>
      <c r="F678" s="15"/>
      <c r="G678" s="15"/>
      <c r="H678" s="15"/>
      <c r="I678" s="15"/>
      <c r="J678" s="14"/>
      <c r="K678" s="16" t="str">
        <f aca="true">IF(OR($A678="",$H678="Joined",$H678="Not interested"),"",IF($J678="",IF(TODAY()-$A678&gt;Lists!$L$2,"No follow-up set",""),IF($J678&lt;TODAY(),"Overdue",IF($J678=TODAY(),"Due today",""))))</f>
        <v/>
      </c>
      <c r="L678" s="14"/>
      <c r="M678" s="17"/>
      <c r="N678" s="18" t="str">
        <f aca="false">IF(OR($A678="",$L678=""),"",MAX(0,$L678-$A678))</f>
        <v/>
      </c>
      <c r="O678" s="19" t="str">
        <f aca="false">IF($A678="","",DATE(YEAR($A678),MONTH($A678),1))</f>
        <v/>
      </c>
      <c r="P678" s="15"/>
    </row>
    <row r="679" customFormat="false" ht="15" hidden="false" customHeight="false" outlineLevel="0" collapsed="false">
      <c r="A679" s="14"/>
      <c r="B679" s="15"/>
      <c r="C679" s="15"/>
      <c r="D679" s="15"/>
      <c r="E679" s="15"/>
      <c r="F679" s="15"/>
      <c r="G679" s="15"/>
      <c r="H679" s="15"/>
      <c r="I679" s="15"/>
      <c r="J679" s="14"/>
      <c r="K679" s="16" t="str">
        <f aca="true">IF(OR($A679="",$H679="Joined",$H679="Not interested"),"",IF($J679="",IF(TODAY()-$A679&gt;Lists!$L$2,"No follow-up set",""),IF($J679&lt;TODAY(),"Overdue",IF($J679=TODAY(),"Due today",""))))</f>
        <v/>
      </c>
      <c r="L679" s="14"/>
      <c r="M679" s="17"/>
      <c r="N679" s="18" t="str">
        <f aca="false">IF(OR($A679="",$L679=""),"",MAX(0,$L679-$A679))</f>
        <v/>
      </c>
      <c r="O679" s="19" t="str">
        <f aca="false">IF($A679="","",DATE(YEAR($A679),MONTH($A679),1))</f>
        <v/>
      </c>
      <c r="P679" s="15"/>
    </row>
    <row r="680" customFormat="false" ht="15" hidden="false" customHeight="false" outlineLevel="0" collapsed="false">
      <c r="A680" s="14"/>
      <c r="B680" s="15"/>
      <c r="C680" s="15"/>
      <c r="D680" s="15"/>
      <c r="E680" s="15"/>
      <c r="F680" s="15"/>
      <c r="G680" s="15"/>
      <c r="H680" s="15"/>
      <c r="I680" s="15"/>
      <c r="J680" s="14"/>
      <c r="K680" s="16" t="str">
        <f aca="true">IF(OR($A680="",$H680="Joined",$H680="Not interested"),"",IF($J680="",IF(TODAY()-$A680&gt;Lists!$L$2,"No follow-up set",""),IF($J680&lt;TODAY(),"Overdue",IF($J680=TODAY(),"Due today",""))))</f>
        <v/>
      </c>
      <c r="L680" s="14"/>
      <c r="M680" s="17"/>
      <c r="N680" s="18" t="str">
        <f aca="false">IF(OR($A680="",$L680=""),"",MAX(0,$L680-$A680))</f>
        <v/>
      </c>
      <c r="O680" s="19" t="str">
        <f aca="false">IF($A680="","",DATE(YEAR($A680),MONTH($A680),1))</f>
        <v/>
      </c>
      <c r="P680" s="15"/>
    </row>
    <row r="681" customFormat="false" ht="15" hidden="false" customHeight="false" outlineLevel="0" collapsed="false">
      <c r="A681" s="14"/>
      <c r="B681" s="15"/>
      <c r="C681" s="15"/>
      <c r="D681" s="15"/>
      <c r="E681" s="15"/>
      <c r="F681" s="15"/>
      <c r="G681" s="15"/>
      <c r="H681" s="15"/>
      <c r="I681" s="15"/>
      <c r="J681" s="14"/>
      <c r="K681" s="16" t="str">
        <f aca="true">IF(OR($A681="",$H681="Joined",$H681="Not interested"),"",IF($J681="",IF(TODAY()-$A681&gt;Lists!$L$2,"No follow-up set",""),IF($J681&lt;TODAY(),"Overdue",IF($J681=TODAY(),"Due today",""))))</f>
        <v/>
      </c>
      <c r="L681" s="14"/>
      <c r="M681" s="17"/>
      <c r="N681" s="18" t="str">
        <f aca="false">IF(OR($A681="",$L681=""),"",MAX(0,$L681-$A681))</f>
        <v/>
      </c>
      <c r="O681" s="19" t="str">
        <f aca="false">IF($A681="","",DATE(YEAR($A681),MONTH($A681),1))</f>
        <v/>
      </c>
      <c r="P681" s="15"/>
    </row>
    <row r="682" customFormat="false" ht="15" hidden="false" customHeight="false" outlineLevel="0" collapsed="false">
      <c r="A682" s="14"/>
      <c r="B682" s="15"/>
      <c r="C682" s="15"/>
      <c r="D682" s="15"/>
      <c r="E682" s="15"/>
      <c r="F682" s="15"/>
      <c r="G682" s="15"/>
      <c r="H682" s="15"/>
      <c r="I682" s="15"/>
      <c r="J682" s="14"/>
      <c r="K682" s="16" t="str">
        <f aca="true">IF(OR($A682="",$H682="Joined",$H682="Not interested"),"",IF($J682="",IF(TODAY()-$A682&gt;Lists!$L$2,"No follow-up set",""),IF($J682&lt;TODAY(),"Overdue",IF($J682=TODAY(),"Due today",""))))</f>
        <v/>
      </c>
      <c r="L682" s="14"/>
      <c r="M682" s="17"/>
      <c r="N682" s="18" t="str">
        <f aca="false">IF(OR($A682="",$L682=""),"",MAX(0,$L682-$A682))</f>
        <v/>
      </c>
      <c r="O682" s="19" t="str">
        <f aca="false">IF($A682="","",DATE(YEAR($A682),MONTH($A682),1))</f>
        <v/>
      </c>
      <c r="P682" s="15"/>
    </row>
    <row r="683" customFormat="false" ht="15" hidden="false" customHeight="false" outlineLevel="0" collapsed="false">
      <c r="A683" s="14"/>
      <c r="B683" s="15"/>
      <c r="C683" s="15"/>
      <c r="D683" s="15"/>
      <c r="E683" s="15"/>
      <c r="F683" s="15"/>
      <c r="G683" s="15"/>
      <c r="H683" s="15"/>
      <c r="I683" s="15"/>
      <c r="J683" s="14"/>
      <c r="K683" s="16" t="str">
        <f aca="true">IF(OR($A683="",$H683="Joined",$H683="Not interested"),"",IF($J683="",IF(TODAY()-$A683&gt;Lists!$L$2,"No follow-up set",""),IF($J683&lt;TODAY(),"Overdue",IF($J683=TODAY(),"Due today",""))))</f>
        <v/>
      </c>
      <c r="L683" s="14"/>
      <c r="M683" s="17"/>
      <c r="N683" s="18" t="str">
        <f aca="false">IF(OR($A683="",$L683=""),"",MAX(0,$L683-$A683))</f>
        <v/>
      </c>
      <c r="O683" s="19" t="str">
        <f aca="false">IF($A683="","",DATE(YEAR($A683),MONTH($A683),1))</f>
        <v/>
      </c>
      <c r="P683" s="15"/>
    </row>
    <row r="684" customFormat="false" ht="15" hidden="false" customHeight="false" outlineLevel="0" collapsed="false">
      <c r="A684" s="14"/>
      <c r="B684" s="15"/>
      <c r="C684" s="15"/>
      <c r="D684" s="15"/>
      <c r="E684" s="15"/>
      <c r="F684" s="15"/>
      <c r="G684" s="15"/>
      <c r="H684" s="15"/>
      <c r="I684" s="15"/>
      <c r="J684" s="14"/>
      <c r="K684" s="16" t="str">
        <f aca="true">IF(OR($A684="",$H684="Joined",$H684="Not interested"),"",IF($J684="",IF(TODAY()-$A684&gt;Lists!$L$2,"No follow-up set",""),IF($J684&lt;TODAY(),"Overdue",IF($J684=TODAY(),"Due today",""))))</f>
        <v/>
      </c>
      <c r="L684" s="14"/>
      <c r="M684" s="17"/>
      <c r="N684" s="18" t="str">
        <f aca="false">IF(OR($A684="",$L684=""),"",MAX(0,$L684-$A684))</f>
        <v/>
      </c>
      <c r="O684" s="19" t="str">
        <f aca="false">IF($A684="","",DATE(YEAR($A684),MONTH($A684),1))</f>
        <v/>
      </c>
      <c r="P684" s="15"/>
    </row>
    <row r="685" customFormat="false" ht="15" hidden="false" customHeight="false" outlineLevel="0" collapsed="false">
      <c r="A685" s="14"/>
      <c r="B685" s="15"/>
      <c r="C685" s="15"/>
      <c r="D685" s="15"/>
      <c r="E685" s="15"/>
      <c r="F685" s="15"/>
      <c r="G685" s="15"/>
      <c r="H685" s="15"/>
      <c r="I685" s="15"/>
      <c r="J685" s="14"/>
      <c r="K685" s="16" t="str">
        <f aca="true">IF(OR($A685="",$H685="Joined",$H685="Not interested"),"",IF($J685="",IF(TODAY()-$A685&gt;Lists!$L$2,"No follow-up set",""),IF($J685&lt;TODAY(),"Overdue",IF($J685=TODAY(),"Due today",""))))</f>
        <v/>
      </c>
      <c r="L685" s="14"/>
      <c r="M685" s="17"/>
      <c r="N685" s="18" t="str">
        <f aca="false">IF(OR($A685="",$L685=""),"",MAX(0,$L685-$A685))</f>
        <v/>
      </c>
      <c r="O685" s="19" t="str">
        <f aca="false">IF($A685="","",DATE(YEAR($A685),MONTH($A685),1))</f>
        <v/>
      </c>
      <c r="P685" s="15"/>
    </row>
    <row r="686" customFormat="false" ht="15" hidden="false" customHeight="false" outlineLevel="0" collapsed="false">
      <c r="A686" s="14"/>
      <c r="B686" s="15"/>
      <c r="C686" s="15"/>
      <c r="D686" s="15"/>
      <c r="E686" s="15"/>
      <c r="F686" s="15"/>
      <c r="G686" s="15"/>
      <c r="H686" s="15"/>
      <c r="I686" s="15"/>
      <c r="J686" s="14"/>
      <c r="K686" s="16" t="str">
        <f aca="true">IF(OR($A686="",$H686="Joined",$H686="Not interested"),"",IF($J686="",IF(TODAY()-$A686&gt;Lists!$L$2,"No follow-up set",""),IF($J686&lt;TODAY(),"Overdue",IF($J686=TODAY(),"Due today",""))))</f>
        <v/>
      </c>
      <c r="L686" s="14"/>
      <c r="M686" s="17"/>
      <c r="N686" s="18" t="str">
        <f aca="false">IF(OR($A686="",$L686=""),"",MAX(0,$L686-$A686))</f>
        <v/>
      </c>
      <c r="O686" s="19" t="str">
        <f aca="false">IF($A686="","",DATE(YEAR($A686),MONTH($A686),1))</f>
        <v/>
      </c>
      <c r="P686" s="15"/>
    </row>
    <row r="687" customFormat="false" ht="15" hidden="false" customHeight="false" outlineLevel="0" collapsed="false">
      <c r="A687" s="14"/>
      <c r="B687" s="15"/>
      <c r="C687" s="15"/>
      <c r="D687" s="15"/>
      <c r="E687" s="15"/>
      <c r="F687" s="15"/>
      <c r="G687" s="15"/>
      <c r="H687" s="15"/>
      <c r="I687" s="15"/>
      <c r="J687" s="14"/>
      <c r="K687" s="16" t="str">
        <f aca="true">IF(OR($A687="",$H687="Joined",$H687="Not interested"),"",IF($J687="",IF(TODAY()-$A687&gt;Lists!$L$2,"No follow-up set",""),IF($J687&lt;TODAY(),"Overdue",IF($J687=TODAY(),"Due today",""))))</f>
        <v/>
      </c>
      <c r="L687" s="14"/>
      <c r="M687" s="17"/>
      <c r="N687" s="18" t="str">
        <f aca="false">IF(OR($A687="",$L687=""),"",MAX(0,$L687-$A687))</f>
        <v/>
      </c>
      <c r="O687" s="19" t="str">
        <f aca="false">IF($A687="","",DATE(YEAR($A687),MONTH($A687),1))</f>
        <v/>
      </c>
      <c r="P687" s="15"/>
    </row>
    <row r="688" customFormat="false" ht="15" hidden="false" customHeight="false" outlineLevel="0" collapsed="false">
      <c r="A688" s="14"/>
      <c r="B688" s="15"/>
      <c r="C688" s="15"/>
      <c r="D688" s="15"/>
      <c r="E688" s="15"/>
      <c r="F688" s="15"/>
      <c r="G688" s="15"/>
      <c r="H688" s="15"/>
      <c r="I688" s="15"/>
      <c r="J688" s="14"/>
      <c r="K688" s="16" t="str">
        <f aca="true">IF(OR($A688="",$H688="Joined",$H688="Not interested"),"",IF($J688="",IF(TODAY()-$A688&gt;Lists!$L$2,"No follow-up set",""),IF($J688&lt;TODAY(),"Overdue",IF($J688=TODAY(),"Due today",""))))</f>
        <v/>
      </c>
      <c r="L688" s="14"/>
      <c r="M688" s="17"/>
      <c r="N688" s="18" t="str">
        <f aca="false">IF(OR($A688="",$L688=""),"",MAX(0,$L688-$A688))</f>
        <v/>
      </c>
      <c r="O688" s="19" t="str">
        <f aca="false">IF($A688="","",DATE(YEAR($A688),MONTH($A688),1))</f>
        <v/>
      </c>
      <c r="P688" s="15"/>
    </row>
    <row r="689" customFormat="false" ht="15" hidden="false" customHeight="false" outlineLevel="0" collapsed="false">
      <c r="A689" s="14"/>
      <c r="B689" s="15"/>
      <c r="C689" s="15"/>
      <c r="D689" s="15"/>
      <c r="E689" s="15"/>
      <c r="F689" s="15"/>
      <c r="G689" s="15"/>
      <c r="H689" s="15"/>
      <c r="I689" s="15"/>
      <c r="J689" s="14"/>
      <c r="K689" s="16" t="str">
        <f aca="true">IF(OR($A689="",$H689="Joined",$H689="Not interested"),"",IF($J689="",IF(TODAY()-$A689&gt;Lists!$L$2,"No follow-up set",""),IF($J689&lt;TODAY(),"Overdue",IF($J689=TODAY(),"Due today",""))))</f>
        <v/>
      </c>
      <c r="L689" s="14"/>
      <c r="M689" s="17"/>
      <c r="N689" s="18" t="str">
        <f aca="false">IF(OR($A689="",$L689=""),"",MAX(0,$L689-$A689))</f>
        <v/>
      </c>
      <c r="O689" s="19" t="str">
        <f aca="false">IF($A689="","",DATE(YEAR($A689),MONTH($A689),1))</f>
        <v/>
      </c>
      <c r="P689" s="15"/>
    </row>
    <row r="690" customFormat="false" ht="15" hidden="false" customHeight="false" outlineLevel="0" collapsed="false">
      <c r="A690" s="14"/>
      <c r="B690" s="15"/>
      <c r="C690" s="15"/>
      <c r="D690" s="15"/>
      <c r="E690" s="15"/>
      <c r="F690" s="15"/>
      <c r="G690" s="15"/>
      <c r="H690" s="15"/>
      <c r="I690" s="15"/>
      <c r="J690" s="14"/>
      <c r="K690" s="16" t="str">
        <f aca="true">IF(OR($A690="",$H690="Joined",$H690="Not interested"),"",IF($J690="",IF(TODAY()-$A690&gt;Lists!$L$2,"No follow-up set",""),IF($J690&lt;TODAY(),"Overdue",IF($J690=TODAY(),"Due today",""))))</f>
        <v/>
      </c>
      <c r="L690" s="14"/>
      <c r="M690" s="17"/>
      <c r="N690" s="18" t="str">
        <f aca="false">IF(OR($A690="",$L690=""),"",MAX(0,$L690-$A690))</f>
        <v/>
      </c>
      <c r="O690" s="19" t="str">
        <f aca="false">IF($A690="","",DATE(YEAR($A690),MONTH($A690),1))</f>
        <v/>
      </c>
      <c r="P690" s="15"/>
    </row>
    <row r="691" customFormat="false" ht="15" hidden="false" customHeight="false" outlineLevel="0" collapsed="false">
      <c r="A691" s="14"/>
      <c r="B691" s="15"/>
      <c r="C691" s="15"/>
      <c r="D691" s="15"/>
      <c r="E691" s="15"/>
      <c r="F691" s="15"/>
      <c r="G691" s="15"/>
      <c r="H691" s="15"/>
      <c r="I691" s="15"/>
      <c r="J691" s="14"/>
      <c r="K691" s="16" t="str">
        <f aca="true">IF(OR($A691="",$H691="Joined",$H691="Not interested"),"",IF($J691="",IF(TODAY()-$A691&gt;Lists!$L$2,"No follow-up set",""),IF($J691&lt;TODAY(),"Overdue",IF($J691=TODAY(),"Due today",""))))</f>
        <v/>
      </c>
      <c r="L691" s="14"/>
      <c r="M691" s="17"/>
      <c r="N691" s="18" t="str">
        <f aca="false">IF(OR($A691="",$L691=""),"",MAX(0,$L691-$A691))</f>
        <v/>
      </c>
      <c r="O691" s="19" t="str">
        <f aca="false">IF($A691="","",DATE(YEAR($A691),MONTH($A691),1))</f>
        <v/>
      </c>
      <c r="P691" s="15"/>
    </row>
    <row r="692" customFormat="false" ht="15" hidden="false" customHeight="false" outlineLevel="0" collapsed="false">
      <c r="A692" s="14"/>
      <c r="B692" s="15"/>
      <c r="C692" s="15"/>
      <c r="D692" s="15"/>
      <c r="E692" s="15"/>
      <c r="F692" s="15"/>
      <c r="G692" s="15"/>
      <c r="H692" s="15"/>
      <c r="I692" s="15"/>
      <c r="J692" s="14"/>
      <c r="K692" s="16" t="str">
        <f aca="true">IF(OR($A692="",$H692="Joined",$H692="Not interested"),"",IF($J692="",IF(TODAY()-$A692&gt;Lists!$L$2,"No follow-up set",""),IF($J692&lt;TODAY(),"Overdue",IF($J692=TODAY(),"Due today",""))))</f>
        <v/>
      </c>
      <c r="L692" s="14"/>
      <c r="M692" s="17"/>
      <c r="N692" s="18" t="str">
        <f aca="false">IF(OR($A692="",$L692=""),"",MAX(0,$L692-$A692))</f>
        <v/>
      </c>
      <c r="O692" s="19" t="str">
        <f aca="false">IF($A692="","",DATE(YEAR($A692),MONTH($A692),1))</f>
        <v/>
      </c>
      <c r="P692" s="15"/>
    </row>
    <row r="693" customFormat="false" ht="15" hidden="false" customHeight="false" outlineLevel="0" collapsed="false">
      <c r="A693" s="14"/>
      <c r="B693" s="15"/>
      <c r="C693" s="15"/>
      <c r="D693" s="15"/>
      <c r="E693" s="15"/>
      <c r="F693" s="15"/>
      <c r="G693" s="15"/>
      <c r="H693" s="15"/>
      <c r="I693" s="15"/>
      <c r="J693" s="14"/>
      <c r="K693" s="16" t="str">
        <f aca="true">IF(OR($A693="",$H693="Joined",$H693="Not interested"),"",IF($J693="",IF(TODAY()-$A693&gt;Lists!$L$2,"No follow-up set",""),IF($J693&lt;TODAY(),"Overdue",IF($J693=TODAY(),"Due today",""))))</f>
        <v/>
      </c>
      <c r="L693" s="14"/>
      <c r="M693" s="17"/>
      <c r="N693" s="18" t="str">
        <f aca="false">IF(OR($A693="",$L693=""),"",MAX(0,$L693-$A693))</f>
        <v/>
      </c>
      <c r="O693" s="19" t="str">
        <f aca="false">IF($A693="","",DATE(YEAR($A693),MONTH($A693),1))</f>
        <v/>
      </c>
      <c r="P693" s="15"/>
    </row>
    <row r="694" customFormat="false" ht="15" hidden="false" customHeight="false" outlineLevel="0" collapsed="false">
      <c r="A694" s="14"/>
      <c r="B694" s="15"/>
      <c r="C694" s="15"/>
      <c r="D694" s="15"/>
      <c r="E694" s="15"/>
      <c r="F694" s="15"/>
      <c r="G694" s="15"/>
      <c r="H694" s="15"/>
      <c r="I694" s="15"/>
      <c r="J694" s="14"/>
      <c r="K694" s="16" t="str">
        <f aca="true">IF(OR($A694="",$H694="Joined",$H694="Not interested"),"",IF($J694="",IF(TODAY()-$A694&gt;Lists!$L$2,"No follow-up set",""),IF($J694&lt;TODAY(),"Overdue",IF($J694=TODAY(),"Due today",""))))</f>
        <v/>
      </c>
      <c r="L694" s="14"/>
      <c r="M694" s="17"/>
      <c r="N694" s="18" t="str">
        <f aca="false">IF(OR($A694="",$L694=""),"",MAX(0,$L694-$A694))</f>
        <v/>
      </c>
      <c r="O694" s="19" t="str">
        <f aca="false">IF($A694="","",DATE(YEAR($A694),MONTH($A694),1))</f>
        <v/>
      </c>
      <c r="P694" s="15"/>
    </row>
    <row r="695" customFormat="false" ht="15" hidden="false" customHeight="false" outlineLevel="0" collapsed="false">
      <c r="A695" s="14"/>
      <c r="B695" s="15"/>
      <c r="C695" s="15"/>
      <c r="D695" s="15"/>
      <c r="E695" s="15"/>
      <c r="F695" s="15"/>
      <c r="G695" s="15"/>
      <c r="H695" s="15"/>
      <c r="I695" s="15"/>
      <c r="J695" s="14"/>
      <c r="K695" s="16" t="str">
        <f aca="true">IF(OR($A695="",$H695="Joined",$H695="Not interested"),"",IF($J695="",IF(TODAY()-$A695&gt;Lists!$L$2,"No follow-up set",""),IF($J695&lt;TODAY(),"Overdue",IF($J695=TODAY(),"Due today",""))))</f>
        <v/>
      </c>
      <c r="L695" s="14"/>
      <c r="M695" s="17"/>
      <c r="N695" s="18" t="str">
        <f aca="false">IF(OR($A695="",$L695=""),"",MAX(0,$L695-$A695))</f>
        <v/>
      </c>
      <c r="O695" s="19" t="str">
        <f aca="false">IF($A695="","",DATE(YEAR($A695),MONTH($A695),1))</f>
        <v/>
      </c>
      <c r="P695" s="15"/>
    </row>
    <row r="696" customFormat="false" ht="15" hidden="false" customHeight="false" outlineLevel="0" collapsed="false">
      <c r="A696" s="14"/>
      <c r="B696" s="15"/>
      <c r="C696" s="15"/>
      <c r="D696" s="15"/>
      <c r="E696" s="15"/>
      <c r="F696" s="15"/>
      <c r="G696" s="15"/>
      <c r="H696" s="15"/>
      <c r="I696" s="15"/>
      <c r="J696" s="14"/>
      <c r="K696" s="16" t="str">
        <f aca="true">IF(OR($A696="",$H696="Joined",$H696="Not interested"),"",IF($J696="",IF(TODAY()-$A696&gt;Lists!$L$2,"No follow-up set",""),IF($J696&lt;TODAY(),"Overdue",IF($J696=TODAY(),"Due today",""))))</f>
        <v/>
      </c>
      <c r="L696" s="14"/>
      <c r="M696" s="17"/>
      <c r="N696" s="18" t="str">
        <f aca="false">IF(OR($A696="",$L696=""),"",MAX(0,$L696-$A696))</f>
        <v/>
      </c>
      <c r="O696" s="19" t="str">
        <f aca="false">IF($A696="","",DATE(YEAR($A696),MONTH($A696),1))</f>
        <v/>
      </c>
      <c r="P696" s="15"/>
    </row>
    <row r="697" customFormat="false" ht="15" hidden="false" customHeight="false" outlineLevel="0" collapsed="false">
      <c r="A697" s="14"/>
      <c r="B697" s="15"/>
      <c r="C697" s="15"/>
      <c r="D697" s="15"/>
      <c r="E697" s="15"/>
      <c r="F697" s="15"/>
      <c r="G697" s="15"/>
      <c r="H697" s="15"/>
      <c r="I697" s="15"/>
      <c r="J697" s="14"/>
      <c r="K697" s="16" t="str">
        <f aca="true">IF(OR($A697="",$H697="Joined",$H697="Not interested"),"",IF($J697="",IF(TODAY()-$A697&gt;Lists!$L$2,"No follow-up set",""),IF($J697&lt;TODAY(),"Overdue",IF($J697=TODAY(),"Due today",""))))</f>
        <v/>
      </c>
      <c r="L697" s="14"/>
      <c r="M697" s="17"/>
      <c r="N697" s="18" t="str">
        <f aca="false">IF(OR($A697="",$L697=""),"",MAX(0,$L697-$A697))</f>
        <v/>
      </c>
      <c r="O697" s="19" t="str">
        <f aca="false">IF($A697="","",DATE(YEAR($A697),MONTH($A697),1))</f>
        <v/>
      </c>
      <c r="P697" s="15"/>
    </row>
    <row r="698" customFormat="false" ht="15" hidden="false" customHeight="false" outlineLevel="0" collapsed="false">
      <c r="A698" s="14"/>
      <c r="B698" s="15"/>
      <c r="C698" s="15"/>
      <c r="D698" s="15"/>
      <c r="E698" s="15"/>
      <c r="F698" s="15"/>
      <c r="G698" s="15"/>
      <c r="H698" s="15"/>
      <c r="I698" s="15"/>
      <c r="J698" s="14"/>
      <c r="K698" s="16" t="str">
        <f aca="true">IF(OR($A698="",$H698="Joined",$H698="Not interested"),"",IF($J698="",IF(TODAY()-$A698&gt;Lists!$L$2,"No follow-up set",""),IF($J698&lt;TODAY(),"Overdue",IF($J698=TODAY(),"Due today",""))))</f>
        <v/>
      </c>
      <c r="L698" s="14"/>
      <c r="M698" s="17"/>
      <c r="N698" s="18" t="str">
        <f aca="false">IF(OR($A698="",$L698=""),"",MAX(0,$L698-$A698))</f>
        <v/>
      </c>
      <c r="O698" s="19" t="str">
        <f aca="false">IF($A698="","",DATE(YEAR($A698),MONTH($A698),1))</f>
        <v/>
      </c>
      <c r="P698" s="15"/>
    </row>
    <row r="699" customFormat="false" ht="15" hidden="false" customHeight="false" outlineLevel="0" collapsed="false">
      <c r="A699" s="14"/>
      <c r="B699" s="15"/>
      <c r="C699" s="15"/>
      <c r="D699" s="15"/>
      <c r="E699" s="15"/>
      <c r="F699" s="15"/>
      <c r="G699" s="15"/>
      <c r="H699" s="15"/>
      <c r="I699" s="15"/>
      <c r="J699" s="14"/>
      <c r="K699" s="16" t="str">
        <f aca="true">IF(OR($A699="",$H699="Joined",$H699="Not interested"),"",IF($J699="",IF(TODAY()-$A699&gt;Lists!$L$2,"No follow-up set",""),IF($J699&lt;TODAY(),"Overdue",IF($J699=TODAY(),"Due today",""))))</f>
        <v/>
      </c>
      <c r="L699" s="14"/>
      <c r="M699" s="17"/>
      <c r="N699" s="18" t="str">
        <f aca="false">IF(OR($A699="",$L699=""),"",MAX(0,$L699-$A699))</f>
        <v/>
      </c>
      <c r="O699" s="19" t="str">
        <f aca="false">IF($A699="","",DATE(YEAR($A699),MONTH($A699),1))</f>
        <v/>
      </c>
      <c r="P699" s="15"/>
    </row>
    <row r="700" customFormat="false" ht="15" hidden="false" customHeight="false" outlineLevel="0" collapsed="false">
      <c r="A700" s="14"/>
      <c r="B700" s="15"/>
      <c r="C700" s="15"/>
      <c r="D700" s="15"/>
      <c r="E700" s="15"/>
      <c r="F700" s="15"/>
      <c r="G700" s="15"/>
      <c r="H700" s="15"/>
      <c r="I700" s="15"/>
      <c r="J700" s="14"/>
      <c r="K700" s="16" t="str">
        <f aca="true">IF(OR($A700="",$H700="Joined",$H700="Not interested"),"",IF($J700="",IF(TODAY()-$A700&gt;Lists!$L$2,"No follow-up set",""),IF($J700&lt;TODAY(),"Overdue",IF($J700=TODAY(),"Due today",""))))</f>
        <v/>
      </c>
      <c r="L700" s="14"/>
      <c r="M700" s="17"/>
      <c r="N700" s="18" t="str">
        <f aca="false">IF(OR($A700="",$L700=""),"",MAX(0,$L700-$A700))</f>
        <v/>
      </c>
      <c r="O700" s="19" t="str">
        <f aca="false">IF($A700="","",DATE(YEAR($A700),MONTH($A700),1))</f>
        <v/>
      </c>
      <c r="P700" s="15"/>
    </row>
    <row r="701" customFormat="false" ht="15" hidden="false" customHeight="false" outlineLevel="0" collapsed="false">
      <c r="A701" s="14"/>
      <c r="B701" s="15"/>
      <c r="C701" s="15"/>
      <c r="D701" s="15"/>
      <c r="E701" s="15"/>
      <c r="F701" s="15"/>
      <c r="G701" s="15"/>
      <c r="H701" s="15"/>
      <c r="I701" s="15"/>
      <c r="J701" s="14"/>
      <c r="K701" s="16" t="str">
        <f aca="true">IF(OR($A701="",$H701="Joined",$H701="Not interested"),"",IF($J701="",IF(TODAY()-$A701&gt;Lists!$L$2,"No follow-up set",""),IF($J701&lt;TODAY(),"Overdue",IF($J701=TODAY(),"Due today",""))))</f>
        <v/>
      </c>
      <c r="L701" s="14"/>
      <c r="M701" s="17"/>
      <c r="N701" s="18" t="str">
        <f aca="false">IF(OR($A701="",$L701=""),"",MAX(0,$L701-$A701))</f>
        <v/>
      </c>
      <c r="O701" s="19" t="str">
        <f aca="false">IF($A701="","",DATE(YEAR($A701),MONTH($A701),1))</f>
        <v/>
      </c>
      <c r="P701" s="15"/>
    </row>
    <row r="702" customFormat="false" ht="15" hidden="false" customHeight="false" outlineLevel="0" collapsed="false">
      <c r="A702" s="14"/>
      <c r="B702" s="15"/>
      <c r="C702" s="15"/>
      <c r="D702" s="15"/>
      <c r="E702" s="15"/>
      <c r="F702" s="15"/>
      <c r="G702" s="15"/>
      <c r="H702" s="15"/>
      <c r="I702" s="15"/>
      <c r="J702" s="14"/>
      <c r="K702" s="16" t="str">
        <f aca="true">IF(OR($A702="",$H702="Joined",$H702="Not interested"),"",IF($J702="",IF(TODAY()-$A702&gt;Lists!$L$2,"No follow-up set",""),IF($J702&lt;TODAY(),"Overdue",IF($J702=TODAY(),"Due today",""))))</f>
        <v/>
      </c>
      <c r="L702" s="14"/>
      <c r="M702" s="17"/>
      <c r="N702" s="18" t="str">
        <f aca="false">IF(OR($A702="",$L702=""),"",MAX(0,$L702-$A702))</f>
        <v/>
      </c>
      <c r="O702" s="19" t="str">
        <f aca="false">IF($A702="","",DATE(YEAR($A702),MONTH($A702),1))</f>
        <v/>
      </c>
      <c r="P702" s="15"/>
    </row>
    <row r="703" customFormat="false" ht="15" hidden="false" customHeight="false" outlineLevel="0" collapsed="false">
      <c r="A703" s="14"/>
      <c r="B703" s="15"/>
      <c r="C703" s="15"/>
      <c r="D703" s="15"/>
      <c r="E703" s="15"/>
      <c r="F703" s="15"/>
      <c r="G703" s="15"/>
      <c r="H703" s="15"/>
      <c r="I703" s="15"/>
      <c r="J703" s="14"/>
      <c r="K703" s="16" t="str">
        <f aca="true">IF(OR($A703="",$H703="Joined",$H703="Not interested"),"",IF($J703="",IF(TODAY()-$A703&gt;Lists!$L$2,"No follow-up set",""),IF($J703&lt;TODAY(),"Overdue",IF($J703=TODAY(),"Due today",""))))</f>
        <v/>
      </c>
      <c r="L703" s="14"/>
      <c r="M703" s="17"/>
      <c r="N703" s="18" t="str">
        <f aca="false">IF(OR($A703="",$L703=""),"",MAX(0,$L703-$A703))</f>
        <v/>
      </c>
      <c r="O703" s="19" t="str">
        <f aca="false">IF($A703="","",DATE(YEAR($A703),MONTH($A703),1))</f>
        <v/>
      </c>
      <c r="P703" s="15"/>
    </row>
    <row r="704" customFormat="false" ht="15" hidden="false" customHeight="false" outlineLevel="0" collapsed="false">
      <c r="A704" s="14"/>
      <c r="B704" s="15"/>
      <c r="C704" s="15"/>
      <c r="D704" s="15"/>
      <c r="E704" s="15"/>
      <c r="F704" s="15"/>
      <c r="G704" s="15"/>
      <c r="H704" s="15"/>
      <c r="I704" s="15"/>
      <c r="J704" s="14"/>
      <c r="K704" s="16" t="str">
        <f aca="true">IF(OR($A704="",$H704="Joined",$H704="Not interested"),"",IF($J704="",IF(TODAY()-$A704&gt;Lists!$L$2,"No follow-up set",""),IF($J704&lt;TODAY(),"Overdue",IF($J704=TODAY(),"Due today",""))))</f>
        <v/>
      </c>
      <c r="L704" s="14"/>
      <c r="M704" s="17"/>
      <c r="N704" s="18" t="str">
        <f aca="false">IF(OR($A704="",$L704=""),"",MAX(0,$L704-$A704))</f>
        <v/>
      </c>
      <c r="O704" s="19" t="str">
        <f aca="false">IF($A704="","",DATE(YEAR($A704),MONTH($A704),1))</f>
        <v/>
      </c>
      <c r="P704" s="15"/>
    </row>
    <row r="705" customFormat="false" ht="15" hidden="false" customHeight="false" outlineLevel="0" collapsed="false">
      <c r="A705" s="14"/>
      <c r="B705" s="15"/>
      <c r="C705" s="15"/>
      <c r="D705" s="15"/>
      <c r="E705" s="15"/>
      <c r="F705" s="15"/>
      <c r="G705" s="15"/>
      <c r="H705" s="15"/>
      <c r="I705" s="15"/>
      <c r="J705" s="14"/>
      <c r="K705" s="16" t="str">
        <f aca="true">IF(OR($A705="",$H705="Joined",$H705="Not interested"),"",IF($J705="",IF(TODAY()-$A705&gt;Lists!$L$2,"No follow-up set",""),IF($J705&lt;TODAY(),"Overdue",IF($J705=TODAY(),"Due today",""))))</f>
        <v/>
      </c>
      <c r="L705" s="14"/>
      <c r="M705" s="17"/>
      <c r="N705" s="18" t="str">
        <f aca="false">IF(OR($A705="",$L705=""),"",MAX(0,$L705-$A705))</f>
        <v/>
      </c>
      <c r="O705" s="19" t="str">
        <f aca="false">IF($A705="","",DATE(YEAR($A705),MONTH($A705),1))</f>
        <v/>
      </c>
      <c r="P705" s="15"/>
    </row>
    <row r="706" customFormat="false" ht="15" hidden="false" customHeight="false" outlineLevel="0" collapsed="false">
      <c r="A706" s="14"/>
      <c r="B706" s="15"/>
      <c r="C706" s="15"/>
      <c r="D706" s="15"/>
      <c r="E706" s="15"/>
      <c r="F706" s="15"/>
      <c r="G706" s="15"/>
      <c r="H706" s="15"/>
      <c r="I706" s="15"/>
      <c r="J706" s="14"/>
      <c r="K706" s="16" t="str">
        <f aca="true">IF(OR($A706="",$H706="Joined",$H706="Not interested"),"",IF($J706="",IF(TODAY()-$A706&gt;Lists!$L$2,"No follow-up set",""),IF($J706&lt;TODAY(),"Overdue",IF($J706=TODAY(),"Due today",""))))</f>
        <v/>
      </c>
      <c r="L706" s="14"/>
      <c r="M706" s="17"/>
      <c r="N706" s="18" t="str">
        <f aca="false">IF(OR($A706="",$L706=""),"",MAX(0,$L706-$A706))</f>
        <v/>
      </c>
      <c r="O706" s="19" t="str">
        <f aca="false">IF($A706="","",DATE(YEAR($A706),MONTH($A706),1))</f>
        <v/>
      </c>
      <c r="P706" s="15"/>
    </row>
    <row r="707" customFormat="false" ht="15" hidden="false" customHeight="false" outlineLevel="0" collapsed="false">
      <c r="A707" s="14"/>
      <c r="B707" s="15"/>
      <c r="C707" s="15"/>
      <c r="D707" s="15"/>
      <c r="E707" s="15"/>
      <c r="F707" s="15"/>
      <c r="G707" s="15"/>
      <c r="H707" s="15"/>
      <c r="I707" s="15"/>
      <c r="J707" s="14"/>
      <c r="K707" s="16" t="str">
        <f aca="true">IF(OR($A707="",$H707="Joined",$H707="Not interested"),"",IF($J707="",IF(TODAY()-$A707&gt;Lists!$L$2,"No follow-up set",""),IF($J707&lt;TODAY(),"Overdue",IF($J707=TODAY(),"Due today",""))))</f>
        <v/>
      </c>
      <c r="L707" s="14"/>
      <c r="M707" s="17"/>
      <c r="N707" s="18" t="str">
        <f aca="false">IF(OR($A707="",$L707=""),"",MAX(0,$L707-$A707))</f>
        <v/>
      </c>
      <c r="O707" s="19" t="str">
        <f aca="false">IF($A707="","",DATE(YEAR($A707),MONTH($A707),1))</f>
        <v/>
      </c>
      <c r="P707" s="15"/>
    </row>
    <row r="708" customFormat="false" ht="15" hidden="false" customHeight="false" outlineLevel="0" collapsed="false">
      <c r="A708" s="14"/>
      <c r="B708" s="15"/>
      <c r="C708" s="15"/>
      <c r="D708" s="15"/>
      <c r="E708" s="15"/>
      <c r="F708" s="15"/>
      <c r="G708" s="15"/>
      <c r="H708" s="15"/>
      <c r="I708" s="15"/>
      <c r="J708" s="14"/>
      <c r="K708" s="16" t="str">
        <f aca="true">IF(OR($A708="",$H708="Joined",$H708="Not interested"),"",IF($J708="",IF(TODAY()-$A708&gt;Lists!$L$2,"No follow-up set",""),IF($J708&lt;TODAY(),"Overdue",IF($J708=TODAY(),"Due today",""))))</f>
        <v/>
      </c>
      <c r="L708" s="14"/>
      <c r="M708" s="17"/>
      <c r="N708" s="18" t="str">
        <f aca="false">IF(OR($A708="",$L708=""),"",MAX(0,$L708-$A708))</f>
        <v/>
      </c>
      <c r="O708" s="19" t="str">
        <f aca="false">IF($A708="","",DATE(YEAR($A708),MONTH($A708),1))</f>
        <v/>
      </c>
      <c r="P708" s="15"/>
    </row>
    <row r="709" customFormat="false" ht="15" hidden="false" customHeight="false" outlineLevel="0" collapsed="false">
      <c r="A709" s="14"/>
      <c r="B709" s="15"/>
      <c r="C709" s="15"/>
      <c r="D709" s="15"/>
      <c r="E709" s="15"/>
      <c r="F709" s="15"/>
      <c r="G709" s="15"/>
      <c r="H709" s="15"/>
      <c r="I709" s="15"/>
      <c r="J709" s="14"/>
      <c r="K709" s="16" t="str">
        <f aca="true">IF(OR($A709="",$H709="Joined",$H709="Not interested"),"",IF($J709="",IF(TODAY()-$A709&gt;Lists!$L$2,"No follow-up set",""),IF($J709&lt;TODAY(),"Overdue",IF($J709=TODAY(),"Due today",""))))</f>
        <v/>
      </c>
      <c r="L709" s="14"/>
      <c r="M709" s="17"/>
      <c r="N709" s="18" t="str">
        <f aca="false">IF(OR($A709="",$L709=""),"",MAX(0,$L709-$A709))</f>
        <v/>
      </c>
      <c r="O709" s="19" t="str">
        <f aca="false">IF($A709="","",DATE(YEAR($A709),MONTH($A709),1))</f>
        <v/>
      </c>
      <c r="P709" s="15"/>
    </row>
    <row r="710" customFormat="false" ht="15" hidden="false" customHeight="false" outlineLevel="0" collapsed="false">
      <c r="A710" s="14"/>
      <c r="B710" s="15"/>
      <c r="C710" s="15"/>
      <c r="D710" s="15"/>
      <c r="E710" s="15"/>
      <c r="F710" s="15"/>
      <c r="G710" s="15"/>
      <c r="H710" s="15"/>
      <c r="I710" s="15"/>
      <c r="J710" s="14"/>
      <c r="K710" s="16" t="str">
        <f aca="true">IF(OR($A710="",$H710="Joined",$H710="Not interested"),"",IF($J710="",IF(TODAY()-$A710&gt;Lists!$L$2,"No follow-up set",""),IF($J710&lt;TODAY(),"Overdue",IF($J710=TODAY(),"Due today",""))))</f>
        <v/>
      </c>
      <c r="L710" s="14"/>
      <c r="M710" s="17"/>
      <c r="N710" s="18" t="str">
        <f aca="false">IF(OR($A710="",$L710=""),"",MAX(0,$L710-$A710))</f>
        <v/>
      </c>
      <c r="O710" s="19" t="str">
        <f aca="false">IF($A710="","",DATE(YEAR($A710),MONTH($A710),1))</f>
        <v/>
      </c>
      <c r="P710" s="15"/>
    </row>
    <row r="711" customFormat="false" ht="15" hidden="false" customHeight="false" outlineLevel="0" collapsed="false">
      <c r="A711" s="14"/>
      <c r="B711" s="15"/>
      <c r="C711" s="15"/>
      <c r="D711" s="15"/>
      <c r="E711" s="15"/>
      <c r="F711" s="15"/>
      <c r="G711" s="15"/>
      <c r="H711" s="15"/>
      <c r="I711" s="15"/>
      <c r="J711" s="14"/>
      <c r="K711" s="16" t="str">
        <f aca="true">IF(OR($A711="",$H711="Joined",$H711="Not interested"),"",IF($J711="",IF(TODAY()-$A711&gt;Lists!$L$2,"No follow-up set",""),IF($J711&lt;TODAY(),"Overdue",IF($J711=TODAY(),"Due today",""))))</f>
        <v/>
      </c>
      <c r="L711" s="14"/>
      <c r="M711" s="17"/>
      <c r="N711" s="18" t="str">
        <f aca="false">IF(OR($A711="",$L711=""),"",MAX(0,$L711-$A711))</f>
        <v/>
      </c>
      <c r="O711" s="19" t="str">
        <f aca="false">IF($A711="","",DATE(YEAR($A711),MONTH($A711),1))</f>
        <v/>
      </c>
      <c r="P711" s="15"/>
    </row>
    <row r="712" customFormat="false" ht="15" hidden="false" customHeight="false" outlineLevel="0" collapsed="false">
      <c r="A712" s="14"/>
      <c r="B712" s="15"/>
      <c r="C712" s="15"/>
      <c r="D712" s="15"/>
      <c r="E712" s="15"/>
      <c r="F712" s="15"/>
      <c r="G712" s="15"/>
      <c r="H712" s="15"/>
      <c r="I712" s="15"/>
      <c r="J712" s="14"/>
      <c r="K712" s="16" t="str">
        <f aca="true">IF(OR($A712="",$H712="Joined",$H712="Not interested"),"",IF($J712="",IF(TODAY()-$A712&gt;Lists!$L$2,"No follow-up set",""),IF($J712&lt;TODAY(),"Overdue",IF($J712=TODAY(),"Due today",""))))</f>
        <v/>
      </c>
      <c r="L712" s="14"/>
      <c r="M712" s="17"/>
      <c r="N712" s="18" t="str">
        <f aca="false">IF(OR($A712="",$L712=""),"",MAX(0,$L712-$A712))</f>
        <v/>
      </c>
      <c r="O712" s="19" t="str">
        <f aca="false">IF($A712="","",DATE(YEAR($A712),MONTH($A712),1))</f>
        <v/>
      </c>
      <c r="P712" s="15"/>
    </row>
    <row r="713" customFormat="false" ht="15" hidden="false" customHeight="false" outlineLevel="0" collapsed="false">
      <c r="A713" s="14"/>
      <c r="B713" s="15"/>
      <c r="C713" s="15"/>
      <c r="D713" s="15"/>
      <c r="E713" s="15"/>
      <c r="F713" s="15"/>
      <c r="G713" s="15"/>
      <c r="H713" s="15"/>
      <c r="I713" s="15"/>
      <c r="J713" s="14"/>
      <c r="K713" s="16" t="str">
        <f aca="true">IF(OR($A713="",$H713="Joined",$H713="Not interested"),"",IF($J713="",IF(TODAY()-$A713&gt;Lists!$L$2,"No follow-up set",""),IF($J713&lt;TODAY(),"Overdue",IF($J713=TODAY(),"Due today",""))))</f>
        <v/>
      </c>
      <c r="L713" s="14"/>
      <c r="M713" s="17"/>
      <c r="N713" s="18" t="str">
        <f aca="false">IF(OR($A713="",$L713=""),"",MAX(0,$L713-$A713))</f>
        <v/>
      </c>
      <c r="O713" s="19" t="str">
        <f aca="false">IF($A713="","",DATE(YEAR($A713),MONTH($A713),1))</f>
        <v/>
      </c>
      <c r="P713" s="15"/>
    </row>
    <row r="714" customFormat="false" ht="15" hidden="false" customHeight="false" outlineLevel="0" collapsed="false">
      <c r="A714" s="14"/>
      <c r="B714" s="15"/>
      <c r="C714" s="15"/>
      <c r="D714" s="15"/>
      <c r="E714" s="15"/>
      <c r="F714" s="15"/>
      <c r="G714" s="15"/>
      <c r="H714" s="15"/>
      <c r="I714" s="15"/>
      <c r="J714" s="14"/>
      <c r="K714" s="16" t="str">
        <f aca="true">IF(OR($A714="",$H714="Joined",$H714="Not interested"),"",IF($J714="",IF(TODAY()-$A714&gt;Lists!$L$2,"No follow-up set",""),IF($J714&lt;TODAY(),"Overdue",IF($J714=TODAY(),"Due today",""))))</f>
        <v/>
      </c>
      <c r="L714" s="14"/>
      <c r="M714" s="17"/>
      <c r="N714" s="18" t="str">
        <f aca="false">IF(OR($A714="",$L714=""),"",MAX(0,$L714-$A714))</f>
        <v/>
      </c>
      <c r="O714" s="19" t="str">
        <f aca="false">IF($A714="","",DATE(YEAR($A714),MONTH($A714),1))</f>
        <v/>
      </c>
      <c r="P714" s="15"/>
    </row>
    <row r="715" customFormat="false" ht="15" hidden="false" customHeight="false" outlineLevel="0" collapsed="false">
      <c r="A715" s="14"/>
      <c r="B715" s="15"/>
      <c r="C715" s="15"/>
      <c r="D715" s="15"/>
      <c r="E715" s="15"/>
      <c r="F715" s="15"/>
      <c r="G715" s="15"/>
      <c r="H715" s="15"/>
      <c r="I715" s="15"/>
      <c r="J715" s="14"/>
      <c r="K715" s="16" t="str">
        <f aca="true">IF(OR($A715="",$H715="Joined",$H715="Not interested"),"",IF($J715="",IF(TODAY()-$A715&gt;Lists!$L$2,"No follow-up set",""),IF($J715&lt;TODAY(),"Overdue",IF($J715=TODAY(),"Due today",""))))</f>
        <v/>
      </c>
      <c r="L715" s="14"/>
      <c r="M715" s="17"/>
      <c r="N715" s="18" t="str">
        <f aca="false">IF(OR($A715="",$L715=""),"",MAX(0,$L715-$A715))</f>
        <v/>
      </c>
      <c r="O715" s="19" t="str">
        <f aca="false">IF($A715="","",DATE(YEAR($A715),MONTH($A715),1))</f>
        <v/>
      </c>
      <c r="P715" s="15"/>
    </row>
    <row r="716" customFormat="false" ht="15" hidden="false" customHeight="false" outlineLevel="0" collapsed="false">
      <c r="A716" s="14"/>
      <c r="B716" s="15"/>
      <c r="C716" s="15"/>
      <c r="D716" s="15"/>
      <c r="E716" s="15"/>
      <c r="F716" s="15"/>
      <c r="G716" s="15"/>
      <c r="H716" s="15"/>
      <c r="I716" s="15"/>
      <c r="J716" s="14"/>
      <c r="K716" s="16" t="str">
        <f aca="true">IF(OR($A716="",$H716="Joined",$H716="Not interested"),"",IF($J716="",IF(TODAY()-$A716&gt;Lists!$L$2,"No follow-up set",""),IF($J716&lt;TODAY(),"Overdue",IF($J716=TODAY(),"Due today",""))))</f>
        <v/>
      </c>
      <c r="L716" s="14"/>
      <c r="M716" s="17"/>
      <c r="N716" s="18" t="str">
        <f aca="false">IF(OR($A716="",$L716=""),"",MAX(0,$L716-$A716))</f>
        <v/>
      </c>
      <c r="O716" s="19" t="str">
        <f aca="false">IF($A716="","",DATE(YEAR($A716),MONTH($A716),1))</f>
        <v/>
      </c>
      <c r="P716" s="15"/>
    </row>
    <row r="717" customFormat="false" ht="15" hidden="false" customHeight="false" outlineLevel="0" collapsed="false">
      <c r="A717" s="14"/>
      <c r="B717" s="15"/>
      <c r="C717" s="15"/>
      <c r="D717" s="15"/>
      <c r="E717" s="15"/>
      <c r="F717" s="15"/>
      <c r="G717" s="15"/>
      <c r="H717" s="15"/>
      <c r="I717" s="15"/>
      <c r="J717" s="14"/>
      <c r="K717" s="16" t="str">
        <f aca="true">IF(OR($A717="",$H717="Joined",$H717="Not interested"),"",IF($J717="",IF(TODAY()-$A717&gt;Lists!$L$2,"No follow-up set",""),IF($J717&lt;TODAY(),"Overdue",IF($J717=TODAY(),"Due today",""))))</f>
        <v/>
      </c>
      <c r="L717" s="14"/>
      <c r="M717" s="17"/>
      <c r="N717" s="18" t="str">
        <f aca="false">IF(OR($A717="",$L717=""),"",MAX(0,$L717-$A717))</f>
        <v/>
      </c>
      <c r="O717" s="19" t="str">
        <f aca="false">IF($A717="","",DATE(YEAR($A717),MONTH($A717),1))</f>
        <v/>
      </c>
      <c r="P717" s="15"/>
    </row>
    <row r="718" customFormat="false" ht="15" hidden="false" customHeight="false" outlineLevel="0" collapsed="false">
      <c r="A718" s="14"/>
      <c r="B718" s="15"/>
      <c r="C718" s="15"/>
      <c r="D718" s="15"/>
      <c r="E718" s="15"/>
      <c r="F718" s="15"/>
      <c r="G718" s="15"/>
      <c r="H718" s="15"/>
      <c r="I718" s="15"/>
      <c r="J718" s="14"/>
      <c r="K718" s="16" t="str">
        <f aca="true">IF(OR($A718="",$H718="Joined",$H718="Not interested"),"",IF($J718="",IF(TODAY()-$A718&gt;Lists!$L$2,"No follow-up set",""),IF($J718&lt;TODAY(),"Overdue",IF($J718=TODAY(),"Due today",""))))</f>
        <v/>
      </c>
      <c r="L718" s="14"/>
      <c r="M718" s="17"/>
      <c r="N718" s="18" t="str">
        <f aca="false">IF(OR($A718="",$L718=""),"",MAX(0,$L718-$A718))</f>
        <v/>
      </c>
      <c r="O718" s="19" t="str">
        <f aca="false">IF($A718="","",DATE(YEAR($A718),MONTH($A718),1))</f>
        <v/>
      </c>
      <c r="P718" s="15"/>
    </row>
    <row r="719" customFormat="false" ht="15" hidden="false" customHeight="false" outlineLevel="0" collapsed="false">
      <c r="A719" s="14"/>
      <c r="B719" s="15"/>
      <c r="C719" s="15"/>
      <c r="D719" s="15"/>
      <c r="E719" s="15"/>
      <c r="F719" s="15"/>
      <c r="G719" s="15"/>
      <c r="H719" s="15"/>
      <c r="I719" s="15"/>
      <c r="J719" s="14"/>
      <c r="K719" s="16" t="str">
        <f aca="true">IF(OR($A719="",$H719="Joined",$H719="Not interested"),"",IF($J719="",IF(TODAY()-$A719&gt;Lists!$L$2,"No follow-up set",""),IF($J719&lt;TODAY(),"Overdue",IF($J719=TODAY(),"Due today",""))))</f>
        <v/>
      </c>
      <c r="L719" s="14"/>
      <c r="M719" s="17"/>
      <c r="N719" s="18" t="str">
        <f aca="false">IF(OR($A719="",$L719=""),"",MAX(0,$L719-$A719))</f>
        <v/>
      </c>
      <c r="O719" s="19" t="str">
        <f aca="false">IF($A719="","",DATE(YEAR($A719),MONTH($A719),1))</f>
        <v/>
      </c>
      <c r="P719" s="15"/>
    </row>
    <row r="720" customFormat="false" ht="15" hidden="false" customHeight="false" outlineLevel="0" collapsed="false">
      <c r="A720" s="14"/>
      <c r="B720" s="15"/>
      <c r="C720" s="15"/>
      <c r="D720" s="15"/>
      <c r="E720" s="15"/>
      <c r="F720" s="15"/>
      <c r="G720" s="15"/>
      <c r="H720" s="15"/>
      <c r="I720" s="15"/>
      <c r="J720" s="14"/>
      <c r="K720" s="16" t="str">
        <f aca="true">IF(OR($A720="",$H720="Joined",$H720="Not interested"),"",IF($J720="",IF(TODAY()-$A720&gt;Lists!$L$2,"No follow-up set",""),IF($J720&lt;TODAY(),"Overdue",IF($J720=TODAY(),"Due today",""))))</f>
        <v/>
      </c>
      <c r="L720" s="14"/>
      <c r="M720" s="17"/>
      <c r="N720" s="18" t="str">
        <f aca="false">IF(OR($A720="",$L720=""),"",MAX(0,$L720-$A720))</f>
        <v/>
      </c>
      <c r="O720" s="19" t="str">
        <f aca="false">IF($A720="","",DATE(YEAR($A720),MONTH($A720),1))</f>
        <v/>
      </c>
      <c r="P720" s="15"/>
    </row>
    <row r="721" customFormat="false" ht="15" hidden="false" customHeight="false" outlineLevel="0" collapsed="false">
      <c r="A721" s="14"/>
      <c r="B721" s="15"/>
      <c r="C721" s="15"/>
      <c r="D721" s="15"/>
      <c r="E721" s="15"/>
      <c r="F721" s="15"/>
      <c r="G721" s="15"/>
      <c r="H721" s="15"/>
      <c r="I721" s="15"/>
      <c r="J721" s="14"/>
      <c r="K721" s="16" t="str">
        <f aca="true">IF(OR($A721="",$H721="Joined",$H721="Not interested"),"",IF($J721="",IF(TODAY()-$A721&gt;Lists!$L$2,"No follow-up set",""),IF($J721&lt;TODAY(),"Overdue",IF($J721=TODAY(),"Due today",""))))</f>
        <v/>
      </c>
      <c r="L721" s="14"/>
      <c r="M721" s="17"/>
      <c r="N721" s="18" t="str">
        <f aca="false">IF(OR($A721="",$L721=""),"",MAX(0,$L721-$A721))</f>
        <v/>
      </c>
      <c r="O721" s="19" t="str">
        <f aca="false">IF($A721="","",DATE(YEAR($A721),MONTH($A721),1))</f>
        <v/>
      </c>
      <c r="P721" s="15"/>
    </row>
    <row r="722" customFormat="false" ht="15" hidden="false" customHeight="false" outlineLevel="0" collapsed="false">
      <c r="A722" s="14"/>
      <c r="B722" s="15"/>
      <c r="C722" s="15"/>
      <c r="D722" s="15"/>
      <c r="E722" s="15"/>
      <c r="F722" s="15"/>
      <c r="G722" s="15"/>
      <c r="H722" s="15"/>
      <c r="I722" s="15"/>
      <c r="J722" s="14"/>
      <c r="K722" s="16" t="str">
        <f aca="true">IF(OR($A722="",$H722="Joined",$H722="Not interested"),"",IF($J722="",IF(TODAY()-$A722&gt;Lists!$L$2,"No follow-up set",""),IF($J722&lt;TODAY(),"Overdue",IF($J722=TODAY(),"Due today",""))))</f>
        <v/>
      </c>
      <c r="L722" s="14"/>
      <c r="M722" s="17"/>
      <c r="N722" s="18" t="str">
        <f aca="false">IF(OR($A722="",$L722=""),"",MAX(0,$L722-$A722))</f>
        <v/>
      </c>
      <c r="O722" s="19" t="str">
        <f aca="false">IF($A722="","",DATE(YEAR($A722),MONTH($A722),1))</f>
        <v/>
      </c>
      <c r="P722" s="15"/>
    </row>
    <row r="723" customFormat="false" ht="15" hidden="false" customHeight="false" outlineLevel="0" collapsed="false">
      <c r="A723" s="14"/>
      <c r="B723" s="15"/>
      <c r="C723" s="15"/>
      <c r="D723" s="15"/>
      <c r="E723" s="15"/>
      <c r="F723" s="15"/>
      <c r="G723" s="15"/>
      <c r="H723" s="15"/>
      <c r="I723" s="15"/>
      <c r="J723" s="14"/>
      <c r="K723" s="16" t="str">
        <f aca="true">IF(OR($A723="",$H723="Joined",$H723="Not interested"),"",IF($J723="",IF(TODAY()-$A723&gt;Lists!$L$2,"No follow-up set",""),IF($J723&lt;TODAY(),"Overdue",IF($J723=TODAY(),"Due today",""))))</f>
        <v/>
      </c>
      <c r="L723" s="14"/>
      <c r="M723" s="17"/>
      <c r="N723" s="18" t="str">
        <f aca="false">IF(OR($A723="",$L723=""),"",MAX(0,$L723-$A723))</f>
        <v/>
      </c>
      <c r="O723" s="19" t="str">
        <f aca="false">IF($A723="","",DATE(YEAR($A723),MONTH($A723),1))</f>
        <v/>
      </c>
      <c r="P723" s="15"/>
    </row>
    <row r="724" customFormat="false" ht="15" hidden="false" customHeight="false" outlineLevel="0" collapsed="false">
      <c r="A724" s="14"/>
      <c r="B724" s="15"/>
      <c r="C724" s="15"/>
      <c r="D724" s="15"/>
      <c r="E724" s="15"/>
      <c r="F724" s="15"/>
      <c r="G724" s="15"/>
      <c r="H724" s="15"/>
      <c r="I724" s="15"/>
      <c r="J724" s="14"/>
      <c r="K724" s="16" t="str">
        <f aca="true">IF(OR($A724="",$H724="Joined",$H724="Not interested"),"",IF($J724="",IF(TODAY()-$A724&gt;Lists!$L$2,"No follow-up set",""),IF($J724&lt;TODAY(),"Overdue",IF($J724=TODAY(),"Due today",""))))</f>
        <v/>
      </c>
      <c r="L724" s="14"/>
      <c r="M724" s="17"/>
      <c r="N724" s="18" t="str">
        <f aca="false">IF(OR($A724="",$L724=""),"",MAX(0,$L724-$A724))</f>
        <v/>
      </c>
      <c r="O724" s="19" t="str">
        <f aca="false">IF($A724="","",DATE(YEAR($A724),MONTH($A724),1))</f>
        <v/>
      </c>
      <c r="P724" s="15"/>
    </row>
    <row r="725" customFormat="false" ht="15" hidden="false" customHeight="false" outlineLevel="0" collapsed="false">
      <c r="A725" s="14"/>
      <c r="B725" s="15"/>
      <c r="C725" s="15"/>
      <c r="D725" s="15"/>
      <c r="E725" s="15"/>
      <c r="F725" s="15"/>
      <c r="G725" s="15"/>
      <c r="H725" s="15"/>
      <c r="I725" s="15"/>
      <c r="J725" s="14"/>
      <c r="K725" s="16" t="str">
        <f aca="true">IF(OR($A725="",$H725="Joined",$H725="Not interested"),"",IF($J725="",IF(TODAY()-$A725&gt;Lists!$L$2,"No follow-up set",""),IF($J725&lt;TODAY(),"Overdue",IF($J725=TODAY(),"Due today",""))))</f>
        <v/>
      </c>
      <c r="L725" s="14"/>
      <c r="M725" s="17"/>
      <c r="N725" s="18" t="str">
        <f aca="false">IF(OR($A725="",$L725=""),"",MAX(0,$L725-$A725))</f>
        <v/>
      </c>
      <c r="O725" s="19" t="str">
        <f aca="false">IF($A725="","",DATE(YEAR($A725),MONTH($A725),1))</f>
        <v/>
      </c>
      <c r="P725" s="15"/>
    </row>
    <row r="726" customFormat="false" ht="15" hidden="false" customHeight="false" outlineLevel="0" collapsed="false">
      <c r="A726" s="14"/>
      <c r="B726" s="15"/>
      <c r="C726" s="15"/>
      <c r="D726" s="15"/>
      <c r="E726" s="15"/>
      <c r="F726" s="15"/>
      <c r="G726" s="15"/>
      <c r="H726" s="15"/>
      <c r="I726" s="15"/>
      <c r="J726" s="14"/>
      <c r="K726" s="16" t="str">
        <f aca="true">IF(OR($A726="",$H726="Joined",$H726="Not interested"),"",IF($J726="",IF(TODAY()-$A726&gt;Lists!$L$2,"No follow-up set",""),IF($J726&lt;TODAY(),"Overdue",IF($J726=TODAY(),"Due today",""))))</f>
        <v/>
      </c>
      <c r="L726" s="14"/>
      <c r="M726" s="17"/>
      <c r="N726" s="18" t="str">
        <f aca="false">IF(OR($A726="",$L726=""),"",MAX(0,$L726-$A726))</f>
        <v/>
      </c>
      <c r="O726" s="19" t="str">
        <f aca="false">IF($A726="","",DATE(YEAR($A726),MONTH($A726),1))</f>
        <v/>
      </c>
      <c r="P726" s="15"/>
    </row>
    <row r="727" customFormat="false" ht="15" hidden="false" customHeight="false" outlineLevel="0" collapsed="false">
      <c r="A727" s="14"/>
      <c r="B727" s="15"/>
      <c r="C727" s="15"/>
      <c r="D727" s="15"/>
      <c r="E727" s="15"/>
      <c r="F727" s="15"/>
      <c r="G727" s="15"/>
      <c r="H727" s="15"/>
      <c r="I727" s="15"/>
      <c r="J727" s="14"/>
      <c r="K727" s="16" t="str">
        <f aca="true">IF(OR($A727="",$H727="Joined",$H727="Not interested"),"",IF($J727="",IF(TODAY()-$A727&gt;Lists!$L$2,"No follow-up set",""),IF($J727&lt;TODAY(),"Overdue",IF($J727=TODAY(),"Due today",""))))</f>
        <v/>
      </c>
      <c r="L727" s="14"/>
      <c r="M727" s="17"/>
      <c r="N727" s="18" t="str">
        <f aca="false">IF(OR($A727="",$L727=""),"",MAX(0,$L727-$A727))</f>
        <v/>
      </c>
      <c r="O727" s="19" t="str">
        <f aca="false">IF($A727="","",DATE(YEAR($A727),MONTH($A727),1))</f>
        <v/>
      </c>
      <c r="P727" s="15"/>
    </row>
    <row r="728" customFormat="false" ht="15" hidden="false" customHeight="false" outlineLevel="0" collapsed="false">
      <c r="A728" s="14"/>
      <c r="B728" s="15"/>
      <c r="C728" s="15"/>
      <c r="D728" s="15"/>
      <c r="E728" s="15"/>
      <c r="F728" s="15"/>
      <c r="G728" s="15"/>
      <c r="H728" s="15"/>
      <c r="I728" s="15"/>
      <c r="J728" s="14"/>
      <c r="K728" s="16" t="str">
        <f aca="true">IF(OR($A728="",$H728="Joined",$H728="Not interested"),"",IF($J728="",IF(TODAY()-$A728&gt;Lists!$L$2,"No follow-up set",""),IF($J728&lt;TODAY(),"Overdue",IF($J728=TODAY(),"Due today",""))))</f>
        <v/>
      </c>
      <c r="L728" s="14"/>
      <c r="M728" s="17"/>
      <c r="N728" s="18" t="str">
        <f aca="false">IF(OR($A728="",$L728=""),"",MAX(0,$L728-$A728))</f>
        <v/>
      </c>
      <c r="O728" s="19" t="str">
        <f aca="false">IF($A728="","",DATE(YEAR($A728),MONTH($A728),1))</f>
        <v/>
      </c>
      <c r="P728" s="15"/>
    </row>
    <row r="729" customFormat="false" ht="15" hidden="false" customHeight="false" outlineLevel="0" collapsed="false">
      <c r="A729" s="14"/>
      <c r="B729" s="15"/>
      <c r="C729" s="15"/>
      <c r="D729" s="15"/>
      <c r="E729" s="15"/>
      <c r="F729" s="15"/>
      <c r="G729" s="15"/>
      <c r="H729" s="15"/>
      <c r="I729" s="15"/>
      <c r="J729" s="14"/>
      <c r="K729" s="16" t="str">
        <f aca="true">IF(OR($A729="",$H729="Joined",$H729="Not interested"),"",IF($J729="",IF(TODAY()-$A729&gt;Lists!$L$2,"No follow-up set",""),IF($J729&lt;TODAY(),"Overdue",IF($J729=TODAY(),"Due today",""))))</f>
        <v/>
      </c>
      <c r="L729" s="14"/>
      <c r="M729" s="17"/>
      <c r="N729" s="18" t="str">
        <f aca="false">IF(OR($A729="",$L729=""),"",MAX(0,$L729-$A729))</f>
        <v/>
      </c>
      <c r="O729" s="19" t="str">
        <f aca="false">IF($A729="","",DATE(YEAR($A729),MONTH($A729),1))</f>
        <v/>
      </c>
      <c r="P729" s="15"/>
    </row>
    <row r="730" customFormat="false" ht="15" hidden="false" customHeight="false" outlineLevel="0" collapsed="false">
      <c r="A730" s="14"/>
      <c r="B730" s="15"/>
      <c r="C730" s="15"/>
      <c r="D730" s="15"/>
      <c r="E730" s="15"/>
      <c r="F730" s="15"/>
      <c r="G730" s="15"/>
      <c r="H730" s="15"/>
      <c r="I730" s="15"/>
      <c r="J730" s="14"/>
      <c r="K730" s="16" t="str">
        <f aca="true">IF(OR($A730="",$H730="Joined",$H730="Not interested"),"",IF($J730="",IF(TODAY()-$A730&gt;Lists!$L$2,"No follow-up set",""),IF($J730&lt;TODAY(),"Overdue",IF($J730=TODAY(),"Due today",""))))</f>
        <v/>
      </c>
      <c r="L730" s="14"/>
      <c r="M730" s="17"/>
      <c r="N730" s="18" t="str">
        <f aca="false">IF(OR($A730="",$L730=""),"",MAX(0,$L730-$A730))</f>
        <v/>
      </c>
      <c r="O730" s="19" t="str">
        <f aca="false">IF($A730="","",DATE(YEAR($A730),MONTH($A730),1))</f>
        <v/>
      </c>
      <c r="P730" s="15"/>
    </row>
    <row r="731" customFormat="false" ht="15" hidden="false" customHeight="false" outlineLevel="0" collapsed="false">
      <c r="A731" s="14"/>
      <c r="B731" s="15"/>
      <c r="C731" s="15"/>
      <c r="D731" s="15"/>
      <c r="E731" s="15"/>
      <c r="F731" s="15"/>
      <c r="G731" s="15"/>
      <c r="H731" s="15"/>
      <c r="I731" s="15"/>
      <c r="J731" s="14"/>
      <c r="K731" s="16" t="str">
        <f aca="true">IF(OR($A731="",$H731="Joined",$H731="Not interested"),"",IF($J731="",IF(TODAY()-$A731&gt;Lists!$L$2,"No follow-up set",""),IF($J731&lt;TODAY(),"Overdue",IF($J731=TODAY(),"Due today",""))))</f>
        <v/>
      </c>
      <c r="L731" s="14"/>
      <c r="M731" s="17"/>
      <c r="N731" s="18" t="str">
        <f aca="false">IF(OR($A731="",$L731=""),"",MAX(0,$L731-$A731))</f>
        <v/>
      </c>
      <c r="O731" s="19" t="str">
        <f aca="false">IF($A731="","",DATE(YEAR($A731),MONTH($A731),1))</f>
        <v/>
      </c>
      <c r="P731" s="15"/>
    </row>
    <row r="732" customFormat="false" ht="15" hidden="false" customHeight="false" outlineLevel="0" collapsed="false">
      <c r="A732" s="14"/>
      <c r="B732" s="15"/>
      <c r="C732" s="15"/>
      <c r="D732" s="15"/>
      <c r="E732" s="15"/>
      <c r="F732" s="15"/>
      <c r="G732" s="15"/>
      <c r="H732" s="15"/>
      <c r="I732" s="15"/>
      <c r="J732" s="14"/>
      <c r="K732" s="16" t="str">
        <f aca="true">IF(OR($A732="",$H732="Joined",$H732="Not interested"),"",IF($J732="",IF(TODAY()-$A732&gt;Lists!$L$2,"No follow-up set",""),IF($J732&lt;TODAY(),"Overdue",IF($J732=TODAY(),"Due today",""))))</f>
        <v/>
      </c>
      <c r="L732" s="14"/>
      <c r="M732" s="17"/>
      <c r="N732" s="18" t="str">
        <f aca="false">IF(OR($A732="",$L732=""),"",MAX(0,$L732-$A732))</f>
        <v/>
      </c>
      <c r="O732" s="19" t="str">
        <f aca="false">IF($A732="","",DATE(YEAR($A732),MONTH($A732),1))</f>
        <v/>
      </c>
      <c r="P732" s="15"/>
    </row>
    <row r="733" customFormat="false" ht="15" hidden="false" customHeight="false" outlineLevel="0" collapsed="false">
      <c r="A733" s="14"/>
      <c r="B733" s="15"/>
      <c r="C733" s="15"/>
      <c r="D733" s="15"/>
      <c r="E733" s="15"/>
      <c r="F733" s="15"/>
      <c r="G733" s="15"/>
      <c r="H733" s="15"/>
      <c r="I733" s="15"/>
      <c r="J733" s="14"/>
      <c r="K733" s="16" t="str">
        <f aca="true">IF(OR($A733="",$H733="Joined",$H733="Not interested"),"",IF($J733="",IF(TODAY()-$A733&gt;Lists!$L$2,"No follow-up set",""),IF($J733&lt;TODAY(),"Overdue",IF($J733=TODAY(),"Due today",""))))</f>
        <v/>
      </c>
      <c r="L733" s="14"/>
      <c r="M733" s="17"/>
      <c r="N733" s="18" t="str">
        <f aca="false">IF(OR($A733="",$L733=""),"",MAX(0,$L733-$A733))</f>
        <v/>
      </c>
      <c r="O733" s="19" t="str">
        <f aca="false">IF($A733="","",DATE(YEAR($A733),MONTH($A733),1))</f>
        <v/>
      </c>
      <c r="P733" s="15"/>
    </row>
    <row r="734" customFormat="false" ht="15" hidden="false" customHeight="false" outlineLevel="0" collapsed="false">
      <c r="A734" s="14"/>
      <c r="B734" s="15"/>
      <c r="C734" s="15"/>
      <c r="D734" s="15"/>
      <c r="E734" s="15"/>
      <c r="F734" s="15"/>
      <c r="G734" s="15"/>
      <c r="H734" s="15"/>
      <c r="I734" s="15"/>
      <c r="J734" s="14"/>
      <c r="K734" s="16" t="str">
        <f aca="true">IF(OR($A734="",$H734="Joined",$H734="Not interested"),"",IF($J734="",IF(TODAY()-$A734&gt;Lists!$L$2,"No follow-up set",""),IF($J734&lt;TODAY(),"Overdue",IF($J734=TODAY(),"Due today",""))))</f>
        <v/>
      </c>
      <c r="L734" s="14"/>
      <c r="M734" s="17"/>
      <c r="N734" s="18" t="str">
        <f aca="false">IF(OR($A734="",$L734=""),"",MAX(0,$L734-$A734))</f>
        <v/>
      </c>
      <c r="O734" s="19" t="str">
        <f aca="false">IF($A734="","",DATE(YEAR($A734),MONTH($A734),1))</f>
        <v/>
      </c>
      <c r="P734" s="15"/>
    </row>
    <row r="735" customFormat="false" ht="15" hidden="false" customHeight="false" outlineLevel="0" collapsed="false">
      <c r="A735" s="14"/>
      <c r="B735" s="15"/>
      <c r="C735" s="15"/>
      <c r="D735" s="15"/>
      <c r="E735" s="15"/>
      <c r="F735" s="15"/>
      <c r="G735" s="15"/>
      <c r="H735" s="15"/>
      <c r="I735" s="15"/>
      <c r="J735" s="14"/>
      <c r="K735" s="16" t="str">
        <f aca="true">IF(OR($A735="",$H735="Joined",$H735="Not interested"),"",IF($J735="",IF(TODAY()-$A735&gt;Lists!$L$2,"No follow-up set",""),IF($J735&lt;TODAY(),"Overdue",IF($J735=TODAY(),"Due today",""))))</f>
        <v/>
      </c>
      <c r="L735" s="14"/>
      <c r="M735" s="17"/>
      <c r="N735" s="18" t="str">
        <f aca="false">IF(OR($A735="",$L735=""),"",MAX(0,$L735-$A735))</f>
        <v/>
      </c>
      <c r="O735" s="19" t="str">
        <f aca="false">IF($A735="","",DATE(YEAR($A735),MONTH($A735),1))</f>
        <v/>
      </c>
      <c r="P735" s="15"/>
    </row>
    <row r="736" customFormat="false" ht="15" hidden="false" customHeight="false" outlineLevel="0" collapsed="false">
      <c r="A736" s="14"/>
      <c r="B736" s="15"/>
      <c r="C736" s="15"/>
      <c r="D736" s="15"/>
      <c r="E736" s="15"/>
      <c r="F736" s="15"/>
      <c r="G736" s="15"/>
      <c r="H736" s="15"/>
      <c r="I736" s="15"/>
      <c r="J736" s="14"/>
      <c r="K736" s="16" t="str">
        <f aca="true">IF(OR($A736="",$H736="Joined",$H736="Not interested"),"",IF($J736="",IF(TODAY()-$A736&gt;Lists!$L$2,"No follow-up set",""),IF($J736&lt;TODAY(),"Overdue",IF($J736=TODAY(),"Due today",""))))</f>
        <v/>
      </c>
      <c r="L736" s="14"/>
      <c r="M736" s="17"/>
      <c r="N736" s="18" t="str">
        <f aca="false">IF(OR($A736="",$L736=""),"",MAX(0,$L736-$A736))</f>
        <v/>
      </c>
      <c r="O736" s="19" t="str">
        <f aca="false">IF($A736="","",DATE(YEAR($A736),MONTH($A736),1))</f>
        <v/>
      </c>
      <c r="P736" s="15"/>
    </row>
    <row r="737" customFormat="false" ht="15" hidden="false" customHeight="false" outlineLevel="0" collapsed="false">
      <c r="A737" s="14"/>
      <c r="B737" s="15"/>
      <c r="C737" s="15"/>
      <c r="D737" s="15"/>
      <c r="E737" s="15"/>
      <c r="F737" s="15"/>
      <c r="G737" s="15"/>
      <c r="H737" s="15"/>
      <c r="I737" s="15"/>
      <c r="J737" s="14"/>
      <c r="K737" s="16" t="str">
        <f aca="true">IF(OR($A737="",$H737="Joined",$H737="Not interested"),"",IF($J737="",IF(TODAY()-$A737&gt;Lists!$L$2,"No follow-up set",""),IF($J737&lt;TODAY(),"Overdue",IF($J737=TODAY(),"Due today",""))))</f>
        <v/>
      </c>
      <c r="L737" s="14"/>
      <c r="M737" s="17"/>
      <c r="N737" s="18" t="str">
        <f aca="false">IF(OR($A737="",$L737=""),"",MAX(0,$L737-$A737))</f>
        <v/>
      </c>
      <c r="O737" s="19" t="str">
        <f aca="false">IF($A737="","",DATE(YEAR($A737),MONTH($A737),1))</f>
        <v/>
      </c>
      <c r="P737" s="15"/>
    </row>
    <row r="738" customFormat="false" ht="15" hidden="false" customHeight="false" outlineLevel="0" collapsed="false">
      <c r="A738" s="14"/>
      <c r="B738" s="15"/>
      <c r="C738" s="15"/>
      <c r="D738" s="15"/>
      <c r="E738" s="15"/>
      <c r="F738" s="15"/>
      <c r="G738" s="15"/>
      <c r="H738" s="15"/>
      <c r="I738" s="15"/>
      <c r="J738" s="14"/>
      <c r="K738" s="16" t="str">
        <f aca="true">IF(OR($A738="",$H738="Joined",$H738="Not interested"),"",IF($J738="",IF(TODAY()-$A738&gt;Lists!$L$2,"No follow-up set",""),IF($J738&lt;TODAY(),"Overdue",IF($J738=TODAY(),"Due today",""))))</f>
        <v/>
      </c>
      <c r="L738" s="14"/>
      <c r="M738" s="17"/>
      <c r="N738" s="18" t="str">
        <f aca="false">IF(OR($A738="",$L738=""),"",MAX(0,$L738-$A738))</f>
        <v/>
      </c>
      <c r="O738" s="19" t="str">
        <f aca="false">IF($A738="","",DATE(YEAR($A738),MONTH($A738),1))</f>
        <v/>
      </c>
      <c r="P738" s="15"/>
    </row>
    <row r="739" customFormat="false" ht="15" hidden="false" customHeight="false" outlineLevel="0" collapsed="false">
      <c r="A739" s="14"/>
      <c r="B739" s="15"/>
      <c r="C739" s="15"/>
      <c r="D739" s="15"/>
      <c r="E739" s="15"/>
      <c r="F739" s="15"/>
      <c r="G739" s="15"/>
      <c r="H739" s="15"/>
      <c r="I739" s="15"/>
      <c r="J739" s="14"/>
      <c r="K739" s="16" t="str">
        <f aca="true">IF(OR($A739="",$H739="Joined",$H739="Not interested"),"",IF($J739="",IF(TODAY()-$A739&gt;Lists!$L$2,"No follow-up set",""),IF($J739&lt;TODAY(),"Overdue",IF($J739=TODAY(),"Due today",""))))</f>
        <v/>
      </c>
      <c r="L739" s="14"/>
      <c r="M739" s="17"/>
      <c r="N739" s="18" t="str">
        <f aca="false">IF(OR($A739="",$L739=""),"",MAX(0,$L739-$A739))</f>
        <v/>
      </c>
      <c r="O739" s="19" t="str">
        <f aca="false">IF($A739="","",DATE(YEAR($A739),MONTH($A739),1))</f>
        <v/>
      </c>
      <c r="P739" s="15"/>
    </row>
    <row r="740" customFormat="false" ht="15" hidden="false" customHeight="false" outlineLevel="0" collapsed="false">
      <c r="A740" s="14"/>
      <c r="B740" s="15"/>
      <c r="C740" s="15"/>
      <c r="D740" s="15"/>
      <c r="E740" s="15"/>
      <c r="F740" s="15"/>
      <c r="G740" s="15"/>
      <c r="H740" s="15"/>
      <c r="I740" s="15"/>
      <c r="J740" s="14"/>
      <c r="K740" s="16" t="str">
        <f aca="true">IF(OR($A740="",$H740="Joined",$H740="Not interested"),"",IF($J740="",IF(TODAY()-$A740&gt;Lists!$L$2,"No follow-up set",""),IF($J740&lt;TODAY(),"Overdue",IF($J740=TODAY(),"Due today",""))))</f>
        <v/>
      </c>
      <c r="L740" s="14"/>
      <c r="M740" s="17"/>
      <c r="N740" s="18" t="str">
        <f aca="false">IF(OR($A740="",$L740=""),"",MAX(0,$L740-$A740))</f>
        <v/>
      </c>
      <c r="O740" s="19" t="str">
        <f aca="false">IF($A740="","",DATE(YEAR($A740),MONTH($A740),1))</f>
        <v/>
      </c>
      <c r="P740" s="15"/>
    </row>
    <row r="741" customFormat="false" ht="15" hidden="false" customHeight="false" outlineLevel="0" collapsed="false">
      <c r="A741" s="14"/>
      <c r="B741" s="15"/>
      <c r="C741" s="15"/>
      <c r="D741" s="15"/>
      <c r="E741" s="15"/>
      <c r="F741" s="15"/>
      <c r="G741" s="15"/>
      <c r="H741" s="15"/>
      <c r="I741" s="15"/>
      <c r="J741" s="14"/>
      <c r="K741" s="16" t="str">
        <f aca="true">IF(OR($A741="",$H741="Joined",$H741="Not interested"),"",IF($J741="",IF(TODAY()-$A741&gt;Lists!$L$2,"No follow-up set",""),IF($J741&lt;TODAY(),"Overdue",IF($J741=TODAY(),"Due today",""))))</f>
        <v/>
      </c>
      <c r="L741" s="14"/>
      <c r="M741" s="17"/>
      <c r="N741" s="18" t="str">
        <f aca="false">IF(OR($A741="",$L741=""),"",MAX(0,$L741-$A741))</f>
        <v/>
      </c>
      <c r="O741" s="19" t="str">
        <f aca="false">IF($A741="","",DATE(YEAR($A741),MONTH($A741),1))</f>
        <v/>
      </c>
      <c r="P741" s="15"/>
    </row>
    <row r="742" customFormat="false" ht="15" hidden="false" customHeight="false" outlineLevel="0" collapsed="false">
      <c r="A742" s="14"/>
      <c r="B742" s="15"/>
      <c r="C742" s="15"/>
      <c r="D742" s="15"/>
      <c r="E742" s="15"/>
      <c r="F742" s="15"/>
      <c r="G742" s="15"/>
      <c r="H742" s="15"/>
      <c r="I742" s="15"/>
      <c r="J742" s="14"/>
      <c r="K742" s="16" t="str">
        <f aca="true">IF(OR($A742="",$H742="Joined",$H742="Not interested"),"",IF($J742="",IF(TODAY()-$A742&gt;Lists!$L$2,"No follow-up set",""),IF($J742&lt;TODAY(),"Overdue",IF($J742=TODAY(),"Due today",""))))</f>
        <v/>
      </c>
      <c r="L742" s="14"/>
      <c r="M742" s="17"/>
      <c r="N742" s="18" t="str">
        <f aca="false">IF(OR($A742="",$L742=""),"",MAX(0,$L742-$A742))</f>
        <v/>
      </c>
      <c r="O742" s="19" t="str">
        <f aca="false">IF($A742="","",DATE(YEAR($A742),MONTH($A742),1))</f>
        <v/>
      </c>
      <c r="P742" s="15"/>
    </row>
    <row r="743" customFormat="false" ht="15" hidden="false" customHeight="false" outlineLevel="0" collapsed="false">
      <c r="A743" s="14"/>
      <c r="B743" s="15"/>
      <c r="C743" s="15"/>
      <c r="D743" s="15"/>
      <c r="E743" s="15"/>
      <c r="F743" s="15"/>
      <c r="G743" s="15"/>
      <c r="H743" s="15"/>
      <c r="I743" s="15"/>
      <c r="J743" s="14"/>
      <c r="K743" s="16" t="str">
        <f aca="true">IF(OR($A743="",$H743="Joined",$H743="Not interested"),"",IF($J743="",IF(TODAY()-$A743&gt;Lists!$L$2,"No follow-up set",""),IF($J743&lt;TODAY(),"Overdue",IF($J743=TODAY(),"Due today",""))))</f>
        <v/>
      </c>
      <c r="L743" s="14"/>
      <c r="M743" s="17"/>
      <c r="N743" s="18" t="str">
        <f aca="false">IF(OR($A743="",$L743=""),"",MAX(0,$L743-$A743))</f>
        <v/>
      </c>
      <c r="O743" s="19" t="str">
        <f aca="false">IF($A743="","",DATE(YEAR($A743),MONTH($A743),1))</f>
        <v/>
      </c>
      <c r="P743" s="15"/>
    </row>
    <row r="744" customFormat="false" ht="15" hidden="false" customHeight="false" outlineLevel="0" collapsed="false">
      <c r="A744" s="14"/>
      <c r="B744" s="15"/>
      <c r="C744" s="15"/>
      <c r="D744" s="15"/>
      <c r="E744" s="15"/>
      <c r="F744" s="15"/>
      <c r="G744" s="15"/>
      <c r="H744" s="15"/>
      <c r="I744" s="15"/>
      <c r="J744" s="14"/>
      <c r="K744" s="16" t="str">
        <f aca="true">IF(OR($A744="",$H744="Joined",$H744="Not interested"),"",IF($J744="",IF(TODAY()-$A744&gt;Lists!$L$2,"No follow-up set",""),IF($J744&lt;TODAY(),"Overdue",IF($J744=TODAY(),"Due today",""))))</f>
        <v/>
      </c>
      <c r="L744" s="14"/>
      <c r="M744" s="17"/>
      <c r="N744" s="18" t="str">
        <f aca="false">IF(OR($A744="",$L744=""),"",MAX(0,$L744-$A744))</f>
        <v/>
      </c>
      <c r="O744" s="19" t="str">
        <f aca="false">IF($A744="","",DATE(YEAR($A744),MONTH($A744),1))</f>
        <v/>
      </c>
      <c r="P744" s="15"/>
    </row>
    <row r="745" customFormat="false" ht="15" hidden="false" customHeight="false" outlineLevel="0" collapsed="false">
      <c r="A745" s="14"/>
      <c r="B745" s="15"/>
      <c r="C745" s="15"/>
      <c r="D745" s="15"/>
      <c r="E745" s="15"/>
      <c r="F745" s="15"/>
      <c r="G745" s="15"/>
      <c r="H745" s="15"/>
      <c r="I745" s="15"/>
      <c r="J745" s="14"/>
      <c r="K745" s="16" t="str">
        <f aca="true">IF(OR($A745="",$H745="Joined",$H745="Not interested"),"",IF($J745="",IF(TODAY()-$A745&gt;Lists!$L$2,"No follow-up set",""),IF($J745&lt;TODAY(),"Overdue",IF($J745=TODAY(),"Due today",""))))</f>
        <v/>
      </c>
      <c r="L745" s="14"/>
      <c r="M745" s="17"/>
      <c r="N745" s="18" t="str">
        <f aca="false">IF(OR($A745="",$L745=""),"",MAX(0,$L745-$A745))</f>
        <v/>
      </c>
      <c r="O745" s="19" t="str">
        <f aca="false">IF($A745="","",DATE(YEAR($A745),MONTH($A745),1))</f>
        <v/>
      </c>
      <c r="P745" s="15"/>
    </row>
    <row r="746" customFormat="false" ht="15" hidden="false" customHeight="false" outlineLevel="0" collapsed="false">
      <c r="A746" s="14"/>
      <c r="B746" s="15"/>
      <c r="C746" s="15"/>
      <c r="D746" s="15"/>
      <c r="E746" s="15"/>
      <c r="F746" s="15"/>
      <c r="G746" s="15"/>
      <c r="H746" s="15"/>
      <c r="I746" s="15"/>
      <c r="J746" s="14"/>
      <c r="K746" s="16" t="str">
        <f aca="true">IF(OR($A746="",$H746="Joined",$H746="Not interested"),"",IF($J746="",IF(TODAY()-$A746&gt;Lists!$L$2,"No follow-up set",""),IF($J746&lt;TODAY(),"Overdue",IF($J746=TODAY(),"Due today",""))))</f>
        <v/>
      </c>
      <c r="L746" s="14"/>
      <c r="M746" s="17"/>
      <c r="N746" s="18" t="str">
        <f aca="false">IF(OR($A746="",$L746=""),"",MAX(0,$L746-$A746))</f>
        <v/>
      </c>
      <c r="O746" s="19" t="str">
        <f aca="false">IF($A746="","",DATE(YEAR($A746),MONTH($A746),1))</f>
        <v/>
      </c>
      <c r="P746" s="15"/>
    </row>
    <row r="747" customFormat="false" ht="15" hidden="false" customHeight="false" outlineLevel="0" collapsed="false">
      <c r="A747" s="14"/>
      <c r="B747" s="15"/>
      <c r="C747" s="15"/>
      <c r="D747" s="15"/>
      <c r="E747" s="15"/>
      <c r="F747" s="15"/>
      <c r="G747" s="15"/>
      <c r="H747" s="15"/>
      <c r="I747" s="15"/>
      <c r="J747" s="14"/>
      <c r="K747" s="16" t="str">
        <f aca="true">IF(OR($A747="",$H747="Joined",$H747="Not interested"),"",IF($J747="",IF(TODAY()-$A747&gt;Lists!$L$2,"No follow-up set",""),IF($J747&lt;TODAY(),"Overdue",IF($J747=TODAY(),"Due today",""))))</f>
        <v/>
      </c>
      <c r="L747" s="14"/>
      <c r="M747" s="17"/>
      <c r="N747" s="18" t="str">
        <f aca="false">IF(OR($A747="",$L747=""),"",MAX(0,$L747-$A747))</f>
        <v/>
      </c>
      <c r="O747" s="19" t="str">
        <f aca="false">IF($A747="","",DATE(YEAR($A747),MONTH($A747),1))</f>
        <v/>
      </c>
      <c r="P747" s="15"/>
    </row>
    <row r="748" customFormat="false" ht="15" hidden="false" customHeight="false" outlineLevel="0" collapsed="false">
      <c r="A748" s="14"/>
      <c r="B748" s="15"/>
      <c r="C748" s="15"/>
      <c r="D748" s="15"/>
      <c r="E748" s="15"/>
      <c r="F748" s="15"/>
      <c r="G748" s="15"/>
      <c r="H748" s="15"/>
      <c r="I748" s="15"/>
      <c r="J748" s="14"/>
      <c r="K748" s="16" t="str">
        <f aca="true">IF(OR($A748="",$H748="Joined",$H748="Not interested"),"",IF($J748="",IF(TODAY()-$A748&gt;Lists!$L$2,"No follow-up set",""),IF($J748&lt;TODAY(),"Overdue",IF($J748=TODAY(),"Due today",""))))</f>
        <v/>
      </c>
      <c r="L748" s="14"/>
      <c r="M748" s="17"/>
      <c r="N748" s="18" t="str">
        <f aca="false">IF(OR($A748="",$L748=""),"",MAX(0,$L748-$A748))</f>
        <v/>
      </c>
      <c r="O748" s="19" t="str">
        <f aca="false">IF($A748="","",DATE(YEAR($A748),MONTH($A748),1))</f>
        <v/>
      </c>
      <c r="P748" s="15"/>
    </row>
    <row r="749" customFormat="false" ht="15" hidden="false" customHeight="false" outlineLevel="0" collapsed="false">
      <c r="A749" s="14"/>
      <c r="B749" s="15"/>
      <c r="C749" s="15"/>
      <c r="D749" s="15"/>
      <c r="E749" s="15"/>
      <c r="F749" s="15"/>
      <c r="G749" s="15"/>
      <c r="H749" s="15"/>
      <c r="I749" s="15"/>
      <c r="J749" s="14"/>
      <c r="K749" s="16" t="str">
        <f aca="true">IF(OR($A749="",$H749="Joined",$H749="Not interested"),"",IF($J749="",IF(TODAY()-$A749&gt;Lists!$L$2,"No follow-up set",""),IF($J749&lt;TODAY(),"Overdue",IF($J749=TODAY(),"Due today",""))))</f>
        <v/>
      </c>
      <c r="L749" s="14"/>
      <c r="M749" s="17"/>
      <c r="N749" s="18" t="str">
        <f aca="false">IF(OR($A749="",$L749=""),"",MAX(0,$L749-$A749))</f>
        <v/>
      </c>
      <c r="O749" s="19" t="str">
        <f aca="false">IF($A749="","",DATE(YEAR($A749),MONTH($A749),1))</f>
        <v/>
      </c>
      <c r="P749" s="15"/>
    </row>
    <row r="750" customFormat="false" ht="15" hidden="false" customHeight="false" outlineLevel="0" collapsed="false">
      <c r="A750" s="14"/>
      <c r="B750" s="15"/>
      <c r="C750" s="15"/>
      <c r="D750" s="15"/>
      <c r="E750" s="15"/>
      <c r="F750" s="15"/>
      <c r="G750" s="15"/>
      <c r="H750" s="15"/>
      <c r="I750" s="15"/>
      <c r="J750" s="14"/>
      <c r="K750" s="16" t="str">
        <f aca="true">IF(OR($A750="",$H750="Joined",$H750="Not interested"),"",IF($J750="",IF(TODAY()-$A750&gt;Lists!$L$2,"No follow-up set",""),IF($J750&lt;TODAY(),"Overdue",IF($J750=TODAY(),"Due today",""))))</f>
        <v/>
      </c>
      <c r="L750" s="14"/>
      <c r="M750" s="17"/>
      <c r="N750" s="18" t="str">
        <f aca="false">IF(OR($A750="",$L750=""),"",MAX(0,$L750-$A750))</f>
        <v/>
      </c>
      <c r="O750" s="19" t="str">
        <f aca="false">IF($A750="","",DATE(YEAR($A750),MONTH($A750),1))</f>
        <v/>
      </c>
      <c r="P750" s="15"/>
    </row>
    <row r="751" customFormat="false" ht="15" hidden="false" customHeight="false" outlineLevel="0" collapsed="false">
      <c r="A751" s="14"/>
      <c r="B751" s="15"/>
      <c r="C751" s="15"/>
      <c r="D751" s="15"/>
      <c r="E751" s="15"/>
      <c r="F751" s="15"/>
      <c r="G751" s="15"/>
      <c r="H751" s="15"/>
      <c r="I751" s="15"/>
      <c r="J751" s="14"/>
      <c r="K751" s="16" t="str">
        <f aca="true">IF(OR($A751="",$H751="Joined",$H751="Not interested"),"",IF($J751="",IF(TODAY()-$A751&gt;Lists!$L$2,"No follow-up set",""),IF($J751&lt;TODAY(),"Overdue",IF($J751=TODAY(),"Due today",""))))</f>
        <v/>
      </c>
      <c r="L751" s="14"/>
      <c r="M751" s="17"/>
      <c r="N751" s="18" t="str">
        <f aca="false">IF(OR($A751="",$L751=""),"",MAX(0,$L751-$A751))</f>
        <v/>
      </c>
      <c r="O751" s="19" t="str">
        <f aca="false">IF($A751="","",DATE(YEAR($A751),MONTH($A751),1))</f>
        <v/>
      </c>
      <c r="P751" s="15"/>
    </row>
    <row r="752" customFormat="false" ht="15" hidden="false" customHeight="false" outlineLevel="0" collapsed="false">
      <c r="A752" s="14"/>
      <c r="B752" s="15"/>
      <c r="C752" s="15"/>
      <c r="D752" s="15"/>
      <c r="E752" s="15"/>
      <c r="F752" s="15"/>
      <c r="G752" s="15"/>
      <c r="H752" s="15"/>
      <c r="I752" s="15"/>
      <c r="J752" s="14"/>
      <c r="K752" s="16" t="str">
        <f aca="true">IF(OR($A752="",$H752="Joined",$H752="Not interested"),"",IF($J752="",IF(TODAY()-$A752&gt;Lists!$L$2,"No follow-up set",""),IF($J752&lt;TODAY(),"Overdue",IF($J752=TODAY(),"Due today",""))))</f>
        <v/>
      </c>
      <c r="L752" s="14"/>
      <c r="M752" s="17"/>
      <c r="N752" s="18" t="str">
        <f aca="false">IF(OR($A752="",$L752=""),"",MAX(0,$L752-$A752))</f>
        <v/>
      </c>
      <c r="O752" s="19" t="str">
        <f aca="false">IF($A752="","",DATE(YEAR($A752),MONTH($A752),1))</f>
        <v/>
      </c>
      <c r="P752" s="15"/>
    </row>
    <row r="753" customFormat="false" ht="15" hidden="false" customHeight="false" outlineLevel="0" collapsed="false">
      <c r="A753" s="14"/>
      <c r="B753" s="15"/>
      <c r="C753" s="15"/>
      <c r="D753" s="15"/>
      <c r="E753" s="15"/>
      <c r="F753" s="15"/>
      <c r="G753" s="15"/>
      <c r="H753" s="15"/>
      <c r="I753" s="15"/>
      <c r="J753" s="14"/>
      <c r="K753" s="16" t="str">
        <f aca="true">IF(OR($A753="",$H753="Joined",$H753="Not interested"),"",IF($J753="",IF(TODAY()-$A753&gt;Lists!$L$2,"No follow-up set",""),IF($J753&lt;TODAY(),"Overdue",IF($J753=TODAY(),"Due today",""))))</f>
        <v/>
      </c>
      <c r="L753" s="14"/>
      <c r="M753" s="17"/>
      <c r="N753" s="18" t="str">
        <f aca="false">IF(OR($A753="",$L753=""),"",MAX(0,$L753-$A753))</f>
        <v/>
      </c>
      <c r="O753" s="19" t="str">
        <f aca="false">IF($A753="","",DATE(YEAR($A753),MONTH($A753),1))</f>
        <v/>
      </c>
      <c r="P753" s="15"/>
    </row>
    <row r="754" customFormat="false" ht="15" hidden="false" customHeight="false" outlineLevel="0" collapsed="false">
      <c r="A754" s="14"/>
      <c r="B754" s="15"/>
      <c r="C754" s="15"/>
      <c r="D754" s="15"/>
      <c r="E754" s="15"/>
      <c r="F754" s="15"/>
      <c r="G754" s="15"/>
      <c r="H754" s="15"/>
      <c r="I754" s="15"/>
      <c r="J754" s="14"/>
      <c r="K754" s="16" t="str">
        <f aca="true">IF(OR($A754="",$H754="Joined",$H754="Not interested"),"",IF($J754="",IF(TODAY()-$A754&gt;Lists!$L$2,"No follow-up set",""),IF($J754&lt;TODAY(),"Overdue",IF($J754=TODAY(),"Due today",""))))</f>
        <v/>
      </c>
      <c r="L754" s="14"/>
      <c r="M754" s="17"/>
      <c r="N754" s="18" t="str">
        <f aca="false">IF(OR($A754="",$L754=""),"",MAX(0,$L754-$A754))</f>
        <v/>
      </c>
      <c r="O754" s="19" t="str">
        <f aca="false">IF($A754="","",DATE(YEAR($A754),MONTH($A754),1))</f>
        <v/>
      </c>
      <c r="P754" s="15"/>
    </row>
    <row r="755" customFormat="false" ht="15" hidden="false" customHeight="false" outlineLevel="0" collapsed="false">
      <c r="A755" s="14"/>
      <c r="B755" s="15"/>
      <c r="C755" s="15"/>
      <c r="D755" s="15"/>
      <c r="E755" s="15"/>
      <c r="F755" s="15"/>
      <c r="G755" s="15"/>
      <c r="H755" s="15"/>
      <c r="I755" s="15"/>
      <c r="J755" s="14"/>
      <c r="K755" s="16" t="str">
        <f aca="true">IF(OR($A755="",$H755="Joined",$H755="Not interested"),"",IF($J755="",IF(TODAY()-$A755&gt;Lists!$L$2,"No follow-up set",""),IF($J755&lt;TODAY(),"Overdue",IF($J755=TODAY(),"Due today",""))))</f>
        <v/>
      </c>
      <c r="L755" s="14"/>
      <c r="M755" s="17"/>
      <c r="N755" s="18" t="str">
        <f aca="false">IF(OR($A755="",$L755=""),"",MAX(0,$L755-$A755))</f>
        <v/>
      </c>
      <c r="O755" s="19" t="str">
        <f aca="false">IF($A755="","",DATE(YEAR($A755),MONTH($A755),1))</f>
        <v/>
      </c>
      <c r="P755" s="15"/>
    </row>
    <row r="756" customFormat="false" ht="15" hidden="false" customHeight="false" outlineLevel="0" collapsed="false">
      <c r="A756" s="14"/>
      <c r="B756" s="15"/>
      <c r="C756" s="15"/>
      <c r="D756" s="15"/>
      <c r="E756" s="15"/>
      <c r="F756" s="15"/>
      <c r="G756" s="15"/>
      <c r="H756" s="15"/>
      <c r="I756" s="15"/>
      <c r="J756" s="14"/>
      <c r="K756" s="16" t="str">
        <f aca="true">IF(OR($A756="",$H756="Joined",$H756="Not interested"),"",IF($J756="",IF(TODAY()-$A756&gt;Lists!$L$2,"No follow-up set",""),IF($J756&lt;TODAY(),"Overdue",IF($J756=TODAY(),"Due today",""))))</f>
        <v/>
      </c>
      <c r="L756" s="14"/>
      <c r="M756" s="17"/>
      <c r="N756" s="18" t="str">
        <f aca="false">IF(OR($A756="",$L756=""),"",MAX(0,$L756-$A756))</f>
        <v/>
      </c>
      <c r="O756" s="19" t="str">
        <f aca="false">IF($A756="","",DATE(YEAR($A756),MONTH($A756),1))</f>
        <v/>
      </c>
      <c r="P756" s="15"/>
    </row>
    <row r="757" customFormat="false" ht="15" hidden="false" customHeight="false" outlineLevel="0" collapsed="false">
      <c r="A757" s="14"/>
      <c r="B757" s="15"/>
      <c r="C757" s="15"/>
      <c r="D757" s="15"/>
      <c r="E757" s="15"/>
      <c r="F757" s="15"/>
      <c r="G757" s="15"/>
      <c r="H757" s="15"/>
      <c r="I757" s="15"/>
      <c r="J757" s="14"/>
      <c r="K757" s="16" t="str">
        <f aca="true">IF(OR($A757="",$H757="Joined",$H757="Not interested"),"",IF($J757="",IF(TODAY()-$A757&gt;Lists!$L$2,"No follow-up set",""),IF($J757&lt;TODAY(),"Overdue",IF($J757=TODAY(),"Due today",""))))</f>
        <v/>
      </c>
      <c r="L757" s="14"/>
      <c r="M757" s="17"/>
      <c r="N757" s="18" t="str">
        <f aca="false">IF(OR($A757="",$L757=""),"",MAX(0,$L757-$A757))</f>
        <v/>
      </c>
      <c r="O757" s="19" t="str">
        <f aca="false">IF($A757="","",DATE(YEAR($A757),MONTH($A757),1))</f>
        <v/>
      </c>
      <c r="P757" s="15"/>
    </row>
    <row r="758" customFormat="false" ht="15" hidden="false" customHeight="false" outlineLevel="0" collapsed="false">
      <c r="A758" s="14"/>
      <c r="B758" s="15"/>
      <c r="C758" s="15"/>
      <c r="D758" s="15"/>
      <c r="E758" s="15"/>
      <c r="F758" s="15"/>
      <c r="G758" s="15"/>
      <c r="H758" s="15"/>
      <c r="I758" s="15"/>
      <c r="J758" s="14"/>
      <c r="K758" s="16" t="str">
        <f aca="true">IF(OR($A758="",$H758="Joined",$H758="Not interested"),"",IF($J758="",IF(TODAY()-$A758&gt;Lists!$L$2,"No follow-up set",""),IF($J758&lt;TODAY(),"Overdue",IF($J758=TODAY(),"Due today",""))))</f>
        <v/>
      </c>
      <c r="L758" s="14"/>
      <c r="M758" s="17"/>
      <c r="N758" s="18" t="str">
        <f aca="false">IF(OR($A758="",$L758=""),"",MAX(0,$L758-$A758))</f>
        <v/>
      </c>
      <c r="O758" s="19" t="str">
        <f aca="false">IF($A758="","",DATE(YEAR($A758),MONTH($A758),1))</f>
        <v/>
      </c>
      <c r="P758" s="15"/>
    </row>
    <row r="759" customFormat="false" ht="15" hidden="false" customHeight="false" outlineLevel="0" collapsed="false">
      <c r="A759" s="14"/>
      <c r="B759" s="15"/>
      <c r="C759" s="15"/>
      <c r="D759" s="15"/>
      <c r="E759" s="15"/>
      <c r="F759" s="15"/>
      <c r="G759" s="15"/>
      <c r="H759" s="15"/>
      <c r="I759" s="15"/>
      <c r="J759" s="14"/>
      <c r="K759" s="16" t="str">
        <f aca="true">IF(OR($A759="",$H759="Joined",$H759="Not interested"),"",IF($J759="",IF(TODAY()-$A759&gt;Lists!$L$2,"No follow-up set",""),IF($J759&lt;TODAY(),"Overdue",IF($J759=TODAY(),"Due today",""))))</f>
        <v/>
      </c>
      <c r="L759" s="14"/>
      <c r="M759" s="17"/>
      <c r="N759" s="18" t="str">
        <f aca="false">IF(OR($A759="",$L759=""),"",MAX(0,$L759-$A759))</f>
        <v/>
      </c>
      <c r="O759" s="19" t="str">
        <f aca="false">IF($A759="","",DATE(YEAR($A759),MONTH($A759),1))</f>
        <v/>
      </c>
      <c r="P759" s="15"/>
    </row>
    <row r="760" customFormat="false" ht="15" hidden="false" customHeight="false" outlineLevel="0" collapsed="false">
      <c r="A760" s="14"/>
      <c r="B760" s="15"/>
      <c r="C760" s="15"/>
      <c r="D760" s="15"/>
      <c r="E760" s="15"/>
      <c r="F760" s="15"/>
      <c r="G760" s="15"/>
      <c r="H760" s="15"/>
      <c r="I760" s="15"/>
      <c r="J760" s="14"/>
      <c r="K760" s="16" t="str">
        <f aca="true">IF(OR($A760="",$H760="Joined",$H760="Not interested"),"",IF($J760="",IF(TODAY()-$A760&gt;Lists!$L$2,"No follow-up set",""),IF($J760&lt;TODAY(),"Overdue",IF($J760=TODAY(),"Due today",""))))</f>
        <v/>
      </c>
      <c r="L760" s="14"/>
      <c r="M760" s="17"/>
      <c r="N760" s="18" t="str">
        <f aca="false">IF(OR($A760="",$L760=""),"",MAX(0,$L760-$A760))</f>
        <v/>
      </c>
      <c r="O760" s="19" t="str">
        <f aca="false">IF($A760="","",DATE(YEAR($A760),MONTH($A760),1))</f>
        <v/>
      </c>
      <c r="P760" s="15"/>
    </row>
    <row r="761" customFormat="false" ht="15" hidden="false" customHeight="false" outlineLevel="0" collapsed="false">
      <c r="A761" s="14"/>
      <c r="B761" s="15"/>
      <c r="C761" s="15"/>
      <c r="D761" s="15"/>
      <c r="E761" s="15"/>
      <c r="F761" s="15"/>
      <c r="G761" s="15"/>
      <c r="H761" s="15"/>
      <c r="I761" s="15"/>
      <c r="J761" s="14"/>
      <c r="K761" s="16" t="str">
        <f aca="true">IF(OR($A761="",$H761="Joined",$H761="Not interested"),"",IF($J761="",IF(TODAY()-$A761&gt;Lists!$L$2,"No follow-up set",""),IF($J761&lt;TODAY(),"Overdue",IF($J761=TODAY(),"Due today",""))))</f>
        <v/>
      </c>
      <c r="L761" s="14"/>
      <c r="M761" s="17"/>
      <c r="N761" s="18" t="str">
        <f aca="false">IF(OR($A761="",$L761=""),"",MAX(0,$L761-$A761))</f>
        <v/>
      </c>
      <c r="O761" s="19" t="str">
        <f aca="false">IF($A761="","",DATE(YEAR($A761),MONTH($A761),1))</f>
        <v/>
      </c>
      <c r="P761" s="15"/>
    </row>
    <row r="762" customFormat="false" ht="15" hidden="false" customHeight="false" outlineLevel="0" collapsed="false">
      <c r="A762" s="14"/>
      <c r="B762" s="15"/>
      <c r="C762" s="15"/>
      <c r="D762" s="15"/>
      <c r="E762" s="15"/>
      <c r="F762" s="15"/>
      <c r="G762" s="15"/>
      <c r="H762" s="15"/>
      <c r="I762" s="15"/>
      <c r="J762" s="14"/>
      <c r="K762" s="16" t="str">
        <f aca="true">IF(OR($A762="",$H762="Joined",$H762="Not interested"),"",IF($J762="",IF(TODAY()-$A762&gt;Lists!$L$2,"No follow-up set",""),IF($J762&lt;TODAY(),"Overdue",IF($J762=TODAY(),"Due today",""))))</f>
        <v/>
      </c>
      <c r="L762" s="14"/>
      <c r="M762" s="17"/>
      <c r="N762" s="18" t="str">
        <f aca="false">IF(OR($A762="",$L762=""),"",MAX(0,$L762-$A762))</f>
        <v/>
      </c>
      <c r="O762" s="19" t="str">
        <f aca="false">IF($A762="","",DATE(YEAR($A762),MONTH($A762),1))</f>
        <v/>
      </c>
      <c r="P762" s="15"/>
    </row>
    <row r="763" customFormat="false" ht="15" hidden="false" customHeight="false" outlineLevel="0" collapsed="false">
      <c r="A763" s="14"/>
      <c r="B763" s="15"/>
      <c r="C763" s="15"/>
      <c r="D763" s="15"/>
      <c r="E763" s="15"/>
      <c r="F763" s="15"/>
      <c r="G763" s="15"/>
      <c r="H763" s="15"/>
      <c r="I763" s="15"/>
      <c r="J763" s="14"/>
      <c r="K763" s="16" t="str">
        <f aca="true">IF(OR($A763="",$H763="Joined",$H763="Not interested"),"",IF($J763="",IF(TODAY()-$A763&gt;Lists!$L$2,"No follow-up set",""),IF($J763&lt;TODAY(),"Overdue",IF($J763=TODAY(),"Due today",""))))</f>
        <v/>
      </c>
      <c r="L763" s="14"/>
      <c r="M763" s="17"/>
      <c r="N763" s="18" t="str">
        <f aca="false">IF(OR($A763="",$L763=""),"",MAX(0,$L763-$A763))</f>
        <v/>
      </c>
      <c r="O763" s="19" t="str">
        <f aca="false">IF($A763="","",DATE(YEAR($A763),MONTH($A763),1))</f>
        <v/>
      </c>
      <c r="P763" s="15"/>
    </row>
    <row r="764" customFormat="false" ht="15" hidden="false" customHeight="false" outlineLevel="0" collapsed="false">
      <c r="A764" s="14"/>
      <c r="B764" s="15"/>
      <c r="C764" s="15"/>
      <c r="D764" s="15"/>
      <c r="E764" s="15"/>
      <c r="F764" s="15"/>
      <c r="G764" s="15"/>
      <c r="H764" s="15"/>
      <c r="I764" s="15"/>
      <c r="J764" s="14"/>
      <c r="K764" s="16" t="str">
        <f aca="true">IF(OR($A764="",$H764="Joined",$H764="Not interested"),"",IF($J764="",IF(TODAY()-$A764&gt;Lists!$L$2,"No follow-up set",""),IF($J764&lt;TODAY(),"Overdue",IF($J764=TODAY(),"Due today",""))))</f>
        <v/>
      </c>
      <c r="L764" s="14"/>
      <c r="M764" s="17"/>
      <c r="N764" s="18" t="str">
        <f aca="false">IF(OR($A764="",$L764=""),"",MAX(0,$L764-$A764))</f>
        <v/>
      </c>
      <c r="O764" s="19" t="str">
        <f aca="false">IF($A764="","",DATE(YEAR($A764),MONTH($A764),1))</f>
        <v/>
      </c>
      <c r="P764" s="15"/>
    </row>
    <row r="765" customFormat="false" ht="15" hidden="false" customHeight="false" outlineLevel="0" collapsed="false">
      <c r="A765" s="14"/>
      <c r="B765" s="15"/>
      <c r="C765" s="15"/>
      <c r="D765" s="15"/>
      <c r="E765" s="15"/>
      <c r="F765" s="15"/>
      <c r="G765" s="15"/>
      <c r="H765" s="15"/>
      <c r="I765" s="15"/>
      <c r="J765" s="14"/>
      <c r="K765" s="16" t="str">
        <f aca="true">IF(OR($A765="",$H765="Joined",$H765="Not interested"),"",IF($J765="",IF(TODAY()-$A765&gt;Lists!$L$2,"No follow-up set",""),IF($J765&lt;TODAY(),"Overdue",IF($J765=TODAY(),"Due today",""))))</f>
        <v/>
      </c>
      <c r="L765" s="14"/>
      <c r="M765" s="17"/>
      <c r="N765" s="18" t="str">
        <f aca="false">IF(OR($A765="",$L765=""),"",MAX(0,$L765-$A765))</f>
        <v/>
      </c>
      <c r="O765" s="19" t="str">
        <f aca="false">IF($A765="","",DATE(YEAR($A765),MONTH($A765),1))</f>
        <v/>
      </c>
      <c r="P765" s="15"/>
    </row>
    <row r="766" customFormat="false" ht="15" hidden="false" customHeight="false" outlineLevel="0" collapsed="false">
      <c r="A766" s="14"/>
      <c r="B766" s="15"/>
      <c r="C766" s="15"/>
      <c r="D766" s="15"/>
      <c r="E766" s="15"/>
      <c r="F766" s="15"/>
      <c r="G766" s="15"/>
      <c r="H766" s="15"/>
      <c r="I766" s="15"/>
      <c r="J766" s="14"/>
      <c r="K766" s="16" t="str">
        <f aca="true">IF(OR($A766="",$H766="Joined",$H766="Not interested"),"",IF($J766="",IF(TODAY()-$A766&gt;Lists!$L$2,"No follow-up set",""),IF($J766&lt;TODAY(),"Overdue",IF($J766=TODAY(),"Due today",""))))</f>
        <v/>
      </c>
      <c r="L766" s="14"/>
      <c r="M766" s="17"/>
      <c r="N766" s="18" t="str">
        <f aca="false">IF(OR($A766="",$L766=""),"",MAX(0,$L766-$A766))</f>
        <v/>
      </c>
      <c r="O766" s="19" t="str">
        <f aca="false">IF($A766="","",DATE(YEAR($A766),MONTH($A766),1))</f>
        <v/>
      </c>
      <c r="P766" s="15"/>
    </row>
    <row r="767" customFormat="false" ht="15" hidden="false" customHeight="false" outlineLevel="0" collapsed="false">
      <c r="A767" s="14"/>
      <c r="B767" s="15"/>
      <c r="C767" s="15"/>
      <c r="D767" s="15"/>
      <c r="E767" s="15"/>
      <c r="F767" s="15"/>
      <c r="G767" s="15"/>
      <c r="H767" s="15"/>
      <c r="I767" s="15"/>
      <c r="J767" s="14"/>
      <c r="K767" s="16" t="str">
        <f aca="true">IF(OR($A767="",$H767="Joined",$H767="Not interested"),"",IF($J767="",IF(TODAY()-$A767&gt;Lists!$L$2,"No follow-up set",""),IF($J767&lt;TODAY(),"Overdue",IF($J767=TODAY(),"Due today",""))))</f>
        <v/>
      </c>
      <c r="L767" s="14"/>
      <c r="M767" s="17"/>
      <c r="N767" s="18" t="str">
        <f aca="false">IF(OR($A767="",$L767=""),"",MAX(0,$L767-$A767))</f>
        <v/>
      </c>
      <c r="O767" s="19" t="str">
        <f aca="false">IF($A767="","",DATE(YEAR($A767),MONTH($A767),1))</f>
        <v/>
      </c>
      <c r="P767" s="15"/>
    </row>
    <row r="768" customFormat="false" ht="15" hidden="false" customHeight="false" outlineLevel="0" collapsed="false">
      <c r="A768" s="14"/>
      <c r="B768" s="15"/>
      <c r="C768" s="15"/>
      <c r="D768" s="15"/>
      <c r="E768" s="15"/>
      <c r="F768" s="15"/>
      <c r="G768" s="15"/>
      <c r="H768" s="15"/>
      <c r="I768" s="15"/>
      <c r="J768" s="14"/>
      <c r="K768" s="16" t="str">
        <f aca="true">IF(OR($A768="",$H768="Joined",$H768="Not interested"),"",IF($J768="",IF(TODAY()-$A768&gt;Lists!$L$2,"No follow-up set",""),IF($J768&lt;TODAY(),"Overdue",IF($J768=TODAY(),"Due today",""))))</f>
        <v/>
      </c>
      <c r="L768" s="14"/>
      <c r="M768" s="17"/>
      <c r="N768" s="18" t="str">
        <f aca="false">IF(OR($A768="",$L768=""),"",MAX(0,$L768-$A768))</f>
        <v/>
      </c>
      <c r="O768" s="19" t="str">
        <f aca="false">IF($A768="","",DATE(YEAR($A768),MONTH($A768),1))</f>
        <v/>
      </c>
      <c r="P768" s="15"/>
    </row>
    <row r="769" customFormat="false" ht="15" hidden="false" customHeight="false" outlineLevel="0" collapsed="false">
      <c r="A769" s="14"/>
      <c r="B769" s="15"/>
      <c r="C769" s="15"/>
      <c r="D769" s="15"/>
      <c r="E769" s="15"/>
      <c r="F769" s="15"/>
      <c r="G769" s="15"/>
      <c r="H769" s="15"/>
      <c r="I769" s="15"/>
      <c r="J769" s="14"/>
      <c r="K769" s="16" t="str">
        <f aca="true">IF(OR($A769="",$H769="Joined",$H769="Not interested"),"",IF($J769="",IF(TODAY()-$A769&gt;Lists!$L$2,"No follow-up set",""),IF($J769&lt;TODAY(),"Overdue",IF($J769=TODAY(),"Due today",""))))</f>
        <v/>
      </c>
      <c r="L769" s="14"/>
      <c r="M769" s="17"/>
      <c r="N769" s="18" t="str">
        <f aca="false">IF(OR($A769="",$L769=""),"",MAX(0,$L769-$A769))</f>
        <v/>
      </c>
      <c r="O769" s="19" t="str">
        <f aca="false">IF($A769="","",DATE(YEAR($A769),MONTH($A769),1))</f>
        <v/>
      </c>
      <c r="P769" s="15"/>
    </row>
    <row r="770" customFormat="false" ht="15" hidden="false" customHeight="false" outlineLevel="0" collapsed="false">
      <c r="A770" s="14"/>
      <c r="B770" s="15"/>
      <c r="C770" s="15"/>
      <c r="D770" s="15"/>
      <c r="E770" s="15"/>
      <c r="F770" s="15"/>
      <c r="G770" s="15"/>
      <c r="H770" s="15"/>
      <c r="I770" s="15"/>
      <c r="J770" s="14"/>
      <c r="K770" s="16" t="str">
        <f aca="true">IF(OR($A770="",$H770="Joined",$H770="Not interested"),"",IF($J770="",IF(TODAY()-$A770&gt;Lists!$L$2,"No follow-up set",""),IF($J770&lt;TODAY(),"Overdue",IF($J770=TODAY(),"Due today",""))))</f>
        <v/>
      </c>
      <c r="L770" s="14"/>
      <c r="M770" s="17"/>
      <c r="N770" s="18" t="str">
        <f aca="false">IF(OR($A770="",$L770=""),"",MAX(0,$L770-$A770))</f>
        <v/>
      </c>
      <c r="O770" s="19" t="str">
        <f aca="false">IF($A770="","",DATE(YEAR($A770),MONTH($A770),1))</f>
        <v/>
      </c>
      <c r="P770" s="15"/>
    </row>
    <row r="771" customFormat="false" ht="15" hidden="false" customHeight="false" outlineLevel="0" collapsed="false">
      <c r="A771" s="14"/>
      <c r="B771" s="15"/>
      <c r="C771" s="15"/>
      <c r="D771" s="15"/>
      <c r="E771" s="15"/>
      <c r="F771" s="15"/>
      <c r="G771" s="15"/>
      <c r="H771" s="15"/>
      <c r="I771" s="15"/>
      <c r="J771" s="14"/>
      <c r="K771" s="16" t="str">
        <f aca="true">IF(OR($A771="",$H771="Joined",$H771="Not interested"),"",IF($J771="",IF(TODAY()-$A771&gt;Lists!$L$2,"No follow-up set",""),IF($J771&lt;TODAY(),"Overdue",IF($J771=TODAY(),"Due today",""))))</f>
        <v/>
      </c>
      <c r="L771" s="14"/>
      <c r="M771" s="17"/>
      <c r="N771" s="18" t="str">
        <f aca="false">IF(OR($A771="",$L771=""),"",MAX(0,$L771-$A771))</f>
        <v/>
      </c>
      <c r="O771" s="19" t="str">
        <f aca="false">IF($A771="","",DATE(YEAR($A771),MONTH($A771),1))</f>
        <v/>
      </c>
      <c r="P771" s="15"/>
    </row>
    <row r="772" customFormat="false" ht="15" hidden="false" customHeight="false" outlineLevel="0" collapsed="false">
      <c r="A772" s="14"/>
      <c r="B772" s="15"/>
      <c r="C772" s="15"/>
      <c r="D772" s="15"/>
      <c r="E772" s="15"/>
      <c r="F772" s="15"/>
      <c r="G772" s="15"/>
      <c r="H772" s="15"/>
      <c r="I772" s="15"/>
      <c r="J772" s="14"/>
      <c r="K772" s="16" t="str">
        <f aca="true">IF(OR($A772="",$H772="Joined",$H772="Not interested"),"",IF($J772="",IF(TODAY()-$A772&gt;Lists!$L$2,"No follow-up set",""),IF($J772&lt;TODAY(),"Overdue",IF($J772=TODAY(),"Due today",""))))</f>
        <v/>
      </c>
      <c r="L772" s="14"/>
      <c r="M772" s="17"/>
      <c r="N772" s="18" t="str">
        <f aca="false">IF(OR($A772="",$L772=""),"",MAX(0,$L772-$A772))</f>
        <v/>
      </c>
      <c r="O772" s="19" t="str">
        <f aca="false">IF($A772="","",DATE(YEAR($A772),MONTH($A772),1))</f>
        <v/>
      </c>
      <c r="P772" s="15"/>
    </row>
    <row r="773" customFormat="false" ht="15" hidden="false" customHeight="false" outlineLevel="0" collapsed="false">
      <c r="A773" s="14"/>
      <c r="B773" s="15"/>
      <c r="C773" s="15"/>
      <c r="D773" s="15"/>
      <c r="E773" s="15"/>
      <c r="F773" s="15"/>
      <c r="G773" s="15"/>
      <c r="H773" s="15"/>
      <c r="I773" s="15"/>
      <c r="J773" s="14"/>
      <c r="K773" s="16" t="str">
        <f aca="true">IF(OR($A773="",$H773="Joined",$H773="Not interested"),"",IF($J773="",IF(TODAY()-$A773&gt;Lists!$L$2,"No follow-up set",""),IF($J773&lt;TODAY(),"Overdue",IF($J773=TODAY(),"Due today",""))))</f>
        <v/>
      </c>
      <c r="L773" s="14"/>
      <c r="M773" s="17"/>
      <c r="N773" s="18" t="str">
        <f aca="false">IF(OR($A773="",$L773=""),"",MAX(0,$L773-$A773))</f>
        <v/>
      </c>
      <c r="O773" s="19" t="str">
        <f aca="false">IF($A773="","",DATE(YEAR($A773),MONTH($A773),1))</f>
        <v/>
      </c>
      <c r="P773" s="15"/>
    </row>
    <row r="774" customFormat="false" ht="15" hidden="false" customHeight="false" outlineLevel="0" collapsed="false">
      <c r="A774" s="14"/>
      <c r="B774" s="15"/>
      <c r="C774" s="15"/>
      <c r="D774" s="15"/>
      <c r="E774" s="15"/>
      <c r="F774" s="15"/>
      <c r="G774" s="15"/>
      <c r="H774" s="15"/>
      <c r="I774" s="15"/>
      <c r="J774" s="14"/>
      <c r="K774" s="16" t="str">
        <f aca="true">IF(OR($A774="",$H774="Joined",$H774="Not interested"),"",IF($J774="",IF(TODAY()-$A774&gt;Lists!$L$2,"No follow-up set",""),IF($J774&lt;TODAY(),"Overdue",IF($J774=TODAY(),"Due today",""))))</f>
        <v/>
      </c>
      <c r="L774" s="14"/>
      <c r="M774" s="17"/>
      <c r="N774" s="18" t="str">
        <f aca="false">IF(OR($A774="",$L774=""),"",MAX(0,$L774-$A774))</f>
        <v/>
      </c>
      <c r="O774" s="19" t="str">
        <f aca="false">IF($A774="","",DATE(YEAR($A774),MONTH($A774),1))</f>
        <v/>
      </c>
      <c r="P774" s="15"/>
    </row>
    <row r="775" customFormat="false" ht="15" hidden="false" customHeight="false" outlineLevel="0" collapsed="false">
      <c r="A775" s="14"/>
      <c r="B775" s="15"/>
      <c r="C775" s="15"/>
      <c r="D775" s="15"/>
      <c r="E775" s="15"/>
      <c r="F775" s="15"/>
      <c r="G775" s="15"/>
      <c r="H775" s="15"/>
      <c r="I775" s="15"/>
      <c r="J775" s="14"/>
      <c r="K775" s="16" t="str">
        <f aca="true">IF(OR($A775="",$H775="Joined",$H775="Not interested"),"",IF($J775="",IF(TODAY()-$A775&gt;Lists!$L$2,"No follow-up set",""),IF($J775&lt;TODAY(),"Overdue",IF($J775=TODAY(),"Due today",""))))</f>
        <v/>
      </c>
      <c r="L775" s="14"/>
      <c r="M775" s="17"/>
      <c r="N775" s="18" t="str">
        <f aca="false">IF(OR($A775="",$L775=""),"",MAX(0,$L775-$A775))</f>
        <v/>
      </c>
      <c r="O775" s="19" t="str">
        <f aca="false">IF($A775="","",DATE(YEAR($A775),MONTH($A775),1))</f>
        <v/>
      </c>
      <c r="P775" s="15"/>
    </row>
    <row r="776" customFormat="false" ht="15" hidden="false" customHeight="false" outlineLevel="0" collapsed="false">
      <c r="A776" s="14"/>
      <c r="B776" s="15"/>
      <c r="C776" s="15"/>
      <c r="D776" s="15"/>
      <c r="E776" s="15"/>
      <c r="F776" s="15"/>
      <c r="G776" s="15"/>
      <c r="H776" s="15"/>
      <c r="I776" s="15"/>
      <c r="J776" s="14"/>
      <c r="K776" s="16" t="str">
        <f aca="true">IF(OR($A776="",$H776="Joined",$H776="Not interested"),"",IF($J776="",IF(TODAY()-$A776&gt;Lists!$L$2,"No follow-up set",""),IF($J776&lt;TODAY(),"Overdue",IF($J776=TODAY(),"Due today",""))))</f>
        <v/>
      </c>
      <c r="L776" s="14"/>
      <c r="M776" s="17"/>
      <c r="N776" s="18" t="str">
        <f aca="false">IF(OR($A776="",$L776=""),"",MAX(0,$L776-$A776))</f>
        <v/>
      </c>
      <c r="O776" s="19" t="str">
        <f aca="false">IF($A776="","",DATE(YEAR($A776),MONTH($A776),1))</f>
        <v/>
      </c>
      <c r="P776" s="15"/>
    </row>
    <row r="777" customFormat="false" ht="15" hidden="false" customHeight="false" outlineLevel="0" collapsed="false">
      <c r="A777" s="14"/>
      <c r="B777" s="15"/>
      <c r="C777" s="15"/>
      <c r="D777" s="15"/>
      <c r="E777" s="15"/>
      <c r="F777" s="15"/>
      <c r="G777" s="15"/>
      <c r="H777" s="15"/>
      <c r="I777" s="15"/>
      <c r="J777" s="14"/>
      <c r="K777" s="16" t="str">
        <f aca="true">IF(OR($A777="",$H777="Joined",$H777="Not interested"),"",IF($J777="",IF(TODAY()-$A777&gt;Lists!$L$2,"No follow-up set",""),IF($J777&lt;TODAY(),"Overdue",IF($J777=TODAY(),"Due today",""))))</f>
        <v/>
      </c>
      <c r="L777" s="14"/>
      <c r="M777" s="17"/>
      <c r="N777" s="18" t="str">
        <f aca="false">IF(OR($A777="",$L777=""),"",MAX(0,$L777-$A777))</f>
        <v/>
      </c>
      <c r="O777" s="19" t="str">
        <f aca="false">IF($A777="","",DATE(YEAR($A777),MONTH($A777),1))</f>
        <v/>
      </c>
      <c r="P777" s="15"/>
    </row>
    <row r="778" customFormat="false" ht="15" hidden="false" customHeight="false" outlineLevel="0" collapsed="false">
      <c r="A778" s="14"/>
      <c r="B778" s="15"/>
      <c r="C778" s="15"/>
      <c r="D778" s="15"/>
      <c r="E778" s="15"/>
      <c r="F778" s="15"/>
      <c r="G778" s="15"/>
      <c r="H778" s="15"/>
      <c r="I778" s="15"/>
      <c r="J778" s="14"/>
      <c r="K778" s="16" t="str">
        <f aca="true">IF(OR($A778="",$H778="Joined",$H778="Not interested"),"",IF($J778="",IF(TODAY()-$A778&gt;Lists!$L$2,"No follow-up set",""),IF($J778&lt;TODAY(),"Overdue",IF($J778=TODAY(),"Due today",""))))</f>
        <v/>
      </c>
      <c r="L778" s="14"/>
      <c r="M778" s="17"/>
      <c r="N778" s="18" t="str">
        <f aca="false">IF(OR($A778="",$L778=""),"",MAX(0,$L778-$A778))</f>
        <v/>
      </c>
      <c r="O778" s="19" t="str">
        <f aca="false">IF($A778="","",DATE(YEAR($A778),MONTH($A778),1))</f>
        <v/>
      </c>
      <c r="P778" s="15"/>
    </row>
    <row r="779" customFormat="false" ht="15" hidden="false" customHeight="false" outlineLevel="0" collapsed="false">
      <c r="A779" s="14"/>
      <c r="B779" s="15"/>
      <c r="C779" s="15"/>
      <c r="D779" s="15"/>
      <c r="E779" s="15"/>
      <c r="F779" s="15"/>
      <c r="G779" s="15"/>
      <c r="H779" s="15"/>
      <c r="I779" s="15"/>
      <c r="J779" s="14"/>
      <c r="K779" s="16" t="str">
        <f aca="true">IF(OR($A779="",$H779="Joined",$H779="Not interested"),"",IF($J779="",IF(TODAY()-$A779&gt;Lists!$L$2,"No follow-up set",""),IF($J779&lt;TODAY(),"Overdue",IF($J779=TODAY(),"Due today",""))))</f>
        <v/>
      </c>
      <c r="L779" s="14"/>
      <c r="M779" s="17"/>
      <c r="N779" s="18" t="str">
        <f aca="false">IF(OR($A779="",$L779=""),"",MAX(0,$L779-$A779))</f>
        <v/>
      </c>
      <c r="O779" s="19" t="str">
        <f aca="false">IF($A779="","",DATE(YEAR($A779),MONTH($A779),1))</f>
        <v/>
      </c>
      <c r="P779" s="15"/>
    </row>
    <row r="780" customFormat="false" ht="15" hidden="false" customHeight="false" outlineLevel="0" collapsed="false">
      <c r="A780" s="14"/>
      <c r="B780" s="15"/>
      <c r="C780" s="15"/>
      <c r="D780" s="15"/>
      <c r="E780" s="15"/>
      <c r="F780" s="15"/>
      <c r="G780" s="15"/>
      <c r="H780" s="15"/>
      <c r="I780" s="15"/>
      <c r="J780" s="14"/>
      <c r="K780" s="16" t="str">
        <f aca="true">IF(OR($A780="",$H780="Joined",$H780="Not interested"),"",IF($J780="",IF(TODAY()-$A780&gt;Lists!$L$2,"No follow-up set",""),IF($J780&lt;TODAY(),"Overdue",IF($J780=TODAY(),"Due today",""))))</f>
        <v/>
      </c>
      <c r="L780" s="14"/>
      <c r="M780" s="17"/>
      <c r="N780" s="18" t="str">
        <f aca="false">IF(OR($A780="",$L780=""),"",MAX(0,$L780-$A780))</f>
        <v/>
      </c>
      <c r="O780" s="19" t="str">
        <f aca="false">IF($A780="","",DATE(YEAR($A780),MONTH($A780),1))</f>
        <v/>
      </c>
      <c r="P780" s="15"/>
    </row>
    <row r="781" customFormat="false" ht="15" hidden="false" customHeight="false" outlineLevel="0" collapsed="false">
      <c r="A781" s="14"/>
      <c r="B781" s="15"/>
      <c r="C781" s="15"/>
      <c r="D781" s="15"/>
      <c r="E781" s="15"/>
      <c r="F781" s="15"/>
      <c r="G781" s="15"/>
      <c r="H781" s="15"/>
      <c r="I781" s="15"/>
      <c r="J781" s="14"/>
      <c r="K781" s="16" t="str">
        <f aca="true">IF(OR($A781="",$H781="Joined",$H781="Not interested"),"",IF($J781="",IF(TODAY()-$A781&gt;Lists!$L$2,"No follow-up set",""),IF($J781&lt;TODAY(),"Overdue",IF($J781=TODAY(),"Due today",""))))</f>
        <v/>
      </c>
      <c r="L781" s="14"/>
      <c r="M781" s="17"/>
      <c r="N781" s="18" t="str">
        <f aca="false">IF(OR($A781="",$L781=""),"",MAX(0,$L781-$A781))</f>
        <v/>
      </c>
      <c r="O781" s="19" t="str">
        <f aca="false">IF($A781="","",DATE(YEAR($A781),MONTH($A781),1))</f>
        <v/>
      </c>
      <c r="P781" s="15"/>
    </row>
    <row r="782" customFormat="false" ht="15" hidden="false" customHeight="false" outlineLevel="0" collapsed="false">
      <c r="A782" s="14"/>
      <c r="B782" s="15"/>
      <c r="C782" s="15"/>
      <c r="D782" s="15"/>
      <c r="E782" s="15"/>
      <c r="F782" s="15"/>
      <c r="G782" s="15"/>
      <c r="H782" s="15"/>
      <c r="I782" s="15"/>
      <c r="J782" s="14"/>
      <c r="K782" s="16" t="str">
        <f aca="true">IF(OR($A782="",$H782="Joined",$H782="Not interested"),"",IF($J782="",IF(TODAY()-$A782&gt;Lists!$L$2,"No follow-up set",""),IF($J782&lt;TODAY(),"Overdue",IF($J782=TODAY(),"Due today",""))))</f>
        <v/>
      </c>
      <c r="L782" s="14"/>
      <c r="M782" s="17"/>
      <c r="N782" s="18" t="str">
        <f aca="false">IF(OR($A782="",$L782=""),"",MAX(0,$L782-$A782))</f>
        <v/>
      </c>
      <c r="O782" s="19" t="str">
        <f aca="false">IF($A782="","",DATE(YEAR($A782),MONTH($A782),1))</f>
        <v/>
      </c>
      <c r="P782" s="15"/>
    </row>
    <row r="783" customFormat="false" ht="15" hidden="false" customHeight="false" outlineLevel="0" collapsed="false">
      <c r="A783" s="14"/>
      <c r="B783" s="15"/>
      <c r="C783" s="15"/>
      <c r="D783" s="15"/>
      <c r="E783" s="15"/>
      <c r="F783" s="15"/>
      <c r="G783" s="15"/>
      <c r="H783" s="15"/>
      <c r="I783" s="15"/>
      <c r="J783" s="14"/>
      <c r="K783" s="16" t="str">
        <f aca="true">IF(OR($A783="",$H783="Joined",$H783="Not interested"),"",IF($J783="",IF(TODAY()-$A783&gt;Lists!$L$2,"No follow-up set",""),IF($J783&lt;TODAY(),"Overdue",IF($J783=TODAY(),"Due today",""))))</f>
        <v/>
      </c>
      <c r="L783" s="14"/>
      <c r="M783" s="17"/>
      <c r="N783" s="18" t="str">
        <f aca="false">IF(OR($A783="",$L783=""),"",MAX(0,$L783-$A783))</f>
        <v/>
      </c>
      <c r="O783" s="19" t="str">
        <f aca="false">IF($A783="","",DATE(YEAR($A783),MONTH($A783),1))</f>
        <v/>
      </c>
      <c r="P783" s="15"/>
    </row>
    <row r="784" customFormat="false" ht="15" hidden="false" customHeight="false" outlineLevel="0" collapsed="false">
      <c r="A784" s="14"/>
      <c r="B784" s="15"/>
      <c r="C784" s="15"/>
      <c r="D784" s="15"/>
      <c r="E784" s="15"/>
      <c r="F784" s="15"/>
      <c r="G784" s="15"/>
      <c r="H784" s="15"/>
      <c r="I784" s="15"/>
      <c r="J784" s="14"/>
      <c r="K784" s="16" t="str">
        <f aca="true">IF(OR($A784="",$H784="Joined",$H784="Not interested"),"",IF($J784="",IF(TODAY()-$A784&gt;Lists!$L$2,"No follow-up set",""),IF($J784&lt;TODAY(),"Overdue",IF($J784=TODAY(),"Due today",""))))</f>
        <v/>
      </c>
      <c r="L784" s="14"/>
      <c r="M784" s="17"/>
      <c r="N784" s="18" t="str">
        <f aca="false">IF(OR($A784="",$L784=""),"",MAX(0,$L784-$A784))</f>
        <v/>
      </c>
      <c r="O784" s="19" t="str">
        <f aca="false">IF($A784="","",DATE(YEAR($A784),MONTH($A784),1))</f>
        <v/>
      </c>
      <c r="P784" s="15"/>
    </row>
    <row r="785" customFormat="false" ht="15" hidden="false" customHeight="false" outlineLevel="0" collapsed="false">
      <c r="A785" s="14"/>
      <c r="B785" s="15"/>
      <c r="C785" s="15"/>
      <c r="D785" s="15"/>
      <c r="E785" s="15"/>
      <c r="F785" s="15"/>
      <c r="G785" s="15"/>
      <c r="H785" s="15"/>
      <c r="I785" s="15"/>
      <c r="J785" s="14"/>
      <c r="K785" s="16" t="str">
        <f aca="true">IF(OR($A785="",$H785="Joined",$H785="Not interested"),"",IF($J785="",IF(TODAY()-$A785&gt;Lists!$L$2,"No follow-up set",""),IF($J785&lt;TODAY(),"Overdue",IF($J785=TODAY(),"Due today",""))))</f>
        <v/>
      </c>
      <c r="L785" s="14"/>
      <c r="M785" s="17"/>
      <c r="N785" s="18" t="str">
        <f aca="false">IF(OR($A785="",$L785=""),"",MAX(0,$L785-$A785))</f>
        <v/>
      </c>
      <c r="O785" s="19" t="str">
        <f aca="false">IF($A785="","",DATE(YEAR($A785),MONTH($A785),1))</f>
        <v/>
      </c>
      <c r="P785" s="15"/>
    </row>
    <row r="786" customFormat="false" ht="15" hidden="false" customHeight="false" outlineLevel="0" collapsed="false">
      <c r="A786" s="14"/>
      <c r="B786" s="15"/>
      <c r="C786" s="15"/>
      <c r="D786" s="15"/>
      <c r="E786" s="15"/>
      <c r="F786" s="15"/>
      <c r="G786" s="15"/>
      <c r="H786" s="15"/>
      <c r="I786" s="15"/>
      <c r="J786" s="14"/>
      <c r="K786" s="16" t="str">
        <f aca="true">IF(OR($A786="",$H786="Joined",$H786="Not interested"),"",IF($J786="",IF(TODAY()-$A786&gt;Lists!$L$2,"No follow-up set",""),IF($J786&lt;TODAY(),"Overdue",IF($J786=TODAY(),"Due today",""))))</f>
        <v/>
      </c>
      <c r="L786" s="14"/>
      <c r="M786" s="17"/>
      <c r="N786" s="18" t="str">
        <f aca="false">IF(OR($A786="",$L786=""),"",MAX(0,$L786-$A786))</f>
        <v/>
      </c>
      <c r="O786" s="19" t="str">
        <f aca="false">IF($A786="","",DATE(YEAR($A786),MONTH($A786),1))</f>
        <v/>
      </c>
      <c r="P786" s="15"/>
    </row>
    <row r="787" customFormat="false" ht="15" hidden="false" customHeight="false" outlineLevel="0" collapsed="false">
      <c r="A787" s="14"/>
      <c r="B787" s="15"/>
      <c r="C787" s="15"/>
      <c r="D787" s="15"/>
      <c r="E787" s="15"/>
      <c r="F787" s="15"/>
      <c r="G787" s="15"/>
      <c r="H787" s="15"/>
      <c r="I787" s="15"/>
      <c r="J787" s="14"/>
      <c r="K787" s="16" t="str">
        <f aca="true">IF(OR($A787="",$H787="Joined",$H787="Not interested"),"",IF($J787="",IF(TODAY()-$A787&gt;Lists!$L$2,"No follow-up set",""),IF($J787&lt;TODAY(),"Overdue",IF($J787=TODAY(),"Due today",""))))</f>
        <v/>
      </c>
      <c r="L787" s="14"/>
      <c r="M787" s="17"/>
      <c r="N787" s="18" t="str">
        <f aca="false">IF(OR($A787="",$L787=""),"",MAX(0,$L787-$A787))</f>
        <v/>
      </c>
      <c r="O787" s="19" t="str">
        <f aca="false">IF($A787="","",DATE(YEAR($A787),MONTH($A787),1))</f>
        <v/>
      </c>
      <c r="P787" s="15"/>
    </row>
    <row r="788" customFormat="false" ht="15" hidden="false" customHeight="false" outlineLevel="0" collapsed="false">
      <c r="A788" s="14"/>
      <c r="B788" s="15"/>
      <c r="C788" s="15"/>
      <c r="D788" s="15"/>
      <c r="E788" s="15"/>
      <c r="F788" s="15"/>
      <c r="G788" s="15"/>
      <c r="H788" s="15"/>
      <c r="I788" s="15"/>
      <c r="J788" s="14"/>
      <c r="K788" s="16" t="str">
        <f aca="true">IF(OR($A788="",$H788="Joined",$H788="Not interested"),"",IF($J788="",IF(TODAY()-$A788&gt;Lists!$L$2,"No follow-up set",""),IF($J788&lt;TODAY(),"Overdue",IF($J788=TODAY(),"Due today",""))))</f>
        <v/>
      </c>
      <c r="L788" s="14"/>
      <c r="M788" s="17"/>
      <c r="N788" s="18" t="str">
        <f aca="false">IF(OR($A788="",$L788=""),"",MAX(0,$L788-$A788))</f>
        <v/>
      </c>
      <c r="O788" s="19" t="str">
        <f aca="false">IF($A788="","",DATE(YEAR($A788),MONTH($A788),1))</f>
        <v/>
      </c>
      <c r="P788" s="15"/>
    </row>
    <row r="789" customFormat="false" ht="15" hidden="false" customHeight="false" outlineLevel="0" collapsed="false">
      <c r="A789" s="14"/>
      <c r="B789" s="15"/>
      <c r="C789" s="15"/>
      <c r="D789" s="15"/>
      <c r="E789" s="15"/>
      <c r="F789" s="15"/>
      <c r="G789" s="15"/>
      <c r="H789" s="15"/>
      <c r="I789" s="15"/>
      <c r="J789" s="14"/>
      <c r="K789" s="16" t="str">
        <f aca="true">IF(OR($A789="",$H789="Joined",$H789="Not interested"),"",IF($J789="",IF(TODAY()-$A789&gt;Lists!$L$2,"No follow-up set",""),IF($J789&lt;TODAY(),"Overdue",IF($J789=TODAY(),"Due today",""))))</f>
        <v/>
      </c>
      <c r="L789" s="14"/>
      <c r="M789" s="17"/>
      <c r="N789" s="18" t="str">
        <f aca="false">IF(OR($A789="",$L789=""),"",MAX(0,$L789-$A789))</f>
        <v/>
      </c>
      <c r="O789" s="19" t="str">
        <f aca="false">IF($A789="","",DATE(YEAR($A789),MONTH($A789),1))</f>
        <v/>
      </c>
      <c r="P789" s="15"/>
    </row>
    <row r="790" customFormat="false" ht="15" hidden="false" customHeight="false" outlineLevel="0" collapsed="false">
      <c r="A790" s="14"/>
      <c r="B790" s="15"/>
      <c r="C790" s="15"/>
      <c r="D790" s="15"/>
      <c r="E790" s="15"/>
      <c r="F790" s="15"/>
      <c r="G790" s="15"/>
      <c r="H790" s="15"/>
      <c r="I790" s="15"/>
      <c r="J790" s="14"/>
      <c r="K790" s="16" t="str">
        <f aca="true">IF(OR($A790="",$H790="Joined",$H790="Not interested"),"",IF($J790="",IF(TODAY()-$A790&gt;Lists!$L$2,"No follow-up set",""),IF($J790&lt;TODAY(),"Overdue",IF($J790=TODAY(),"Due today",""))))</f>
        <v/>
      </c>
      <c r="L790" s="14"/>
      <c r="M790" s="17"/>
      <c r="N790" s="18" t="str">
        <f aca="false">IF(OR($A790="",$L790=""),"",MAX(0,$L790-$A790))</f>
        <v/>
      </c>
      <c r="O790" s="19" t="str">
        <f aca="false">IF($A790="","",DATE(YEAR($A790),MONTH($A790),1))</f>
        <v/>
      </c>
      <c r="P790" s="15"/>
    </row>
    <row r="791" customFormat="false" ht="15" hidden="false" customHeight="false" outlineLevel="0" collapsed="false">
      <c r="A791" s="14"/>
      <c r="B791" s="15"/>
      <c r="C791" s="15"/>
      <c r="D791" s="15"/>
      <c r="E791" s="15"/>
      <c r="F791" s="15"/>
      <c r="G791" s="15"/>
      <c r="H791" s="15"/>
      <c r="I791" s="15"/>
      <c r="J791" s="14"/>
      <c r="K791" s="16" t="str">
        <f aca="true">IF(OR($A791="",$H791="Joined",$H791="Not interested"),"",IF($J791="",IF(TODAY()-$A791&gt;Lists!$L$2,"No follow-up set",""),IF($J791&lt;TODAY(),"Overdue",IF($J791=TODAY(),"Due today",""))))</f>
        <v/>
      </c>
      <c r="L791" s="14"/>
      <c r="M791" s="17"/>
      <c r="N791" s="18" t="str">
        <f aca="false">IF(OR($A791="",$L791=""),"",MAX(0,$L791-$A791))</f>
        <v/>
      </c>
      <c r="O791" s="19" t="str">
        <f aca="false">IF($A791="","",DATE(YEAR($A791),MONTH($A791),1))</f>
        <v/>
      </c>
      <c r="P791" s="15"/>
    </row>
    <row r="792" customFormat="false" ht="15" hidden="false" customHeight="false" outlineLevel="0" collapsed="false">
      <c r="A792" s="14"/>
      <c r="B792" s="15"/>
      <c r="C792" s="15"/>
      <c r="D792" s="15"/>
      <c r="E792" s="15"/>
      <c r="F792" s="15"/>
      <c r="G792" s="15"/>
      <c r="H792" s="15"/>
      <c r="I792" s="15"/>
      <c r="J792" s="14"/>
      <c r="K792" s="16" t="str">
        <f aca="true">IF(OR($A792="",$H792="Joined",$H792="Not interested"),"",IF($J792="",IF(TODAY()-$A792&gt;Lists!$L$2,"No follow-up set",""),IF($J792&lt;TODAY(),"Overdue",IF($J792=TODAY(),"Due today",""))))</f>
        <v/>
      </c>
      <c r="L792" s="14"/>
      <c r="M792" s="17"/>
      <c r="N792" s="18" t="str">
        <f aca="false">IF(OR($A792="",$L792=""),"",MAX(0,$L792-$A792))</f>
        <v/>
      </c>
      <c r="O792" s="19" t="str">
        <f aca="false">IF($A792="","",DATE(YEAR($A792),MONTH($A792),1))</f>
        <v/>
      </c>
      <c r="P792" s="15"/>
    </row>
    <row r="793" customFormat="false" ht="15" hidden="false" customHeight="false" outlineLevel="0" collapsed="false">
      <c r="A793" s="14"/>
      <c r="B793" s="15"/>
      <c r="C793" s="15"/>
      <c r="D793" s="15"/>
      <c r="E793" s="15"/>
      <c r="F793" s="15"/>
      <c r="G793" s="15"/>
      <c r="H793" s="15"/>
      <c r="I793" s="15"/>
      <c r="J793" s="14"/>
      <c r="K793" s="16" t="str">
        <f aca="true">IF(OR($A793="",$H793="Joined",$H793="Not interested"),"",IF($J793="",IF(TODAY()-$A793&gt;Lists!$L$2,"No follow-up set",""),IF($J793&lt;TODAY(),"Overdue",IF($J793=TODAY(),"Due today",""))))</f>
        <v/>
      </c>
      <c r="L793" s="14"/>
      <c r="M793" s="17"/>
      <c r="N793" s="18" t="str">
        <f aca="false">IF(OR($A793="",$L793=""),"",MAX(0,$L793-$A793))</f>
        <v/>
      </c>
      <c r="O793" s="19" t="str">
        <f aca="false">IF($A793="","",DATE(YEAR($A793),MONTH($A793),1))</f>
        <v/>
      </c>
      <c r="P793" s="15"/>
    </row>
    <row r="794" customFormat="false" ht="15" hidden="false" customHeight="false" outlineLevel="0" collapsed="false">
      <c r="A794" s="14"/>
      <c r="B794" s="15"/>
      <c r="C794" s="15"/>
      <c r="D794" s="15"/>
      <c r="E794" s="15"/>
      <c r="F794" s="15"/>
      <c r="G794" s="15"/>
      <c r="H794" s="15"/>
      <c r="I794" s="15"/>
      <c r="J794" s="14"/>
      <c r="K794" s="16" t="str">
        <f aca="true">IF(OR($A794="",$H794="Joined",$H794="Not interested"),"",IF($J794="",IF(TODAY()-$A794&gt;Lists!$L$2,"No follow-up set",""),IF($J794&lt;TODAY(),"Overdue",IF($J794=TODAY(),"Due today",""))))</f>
        <v/>
      </c>
      <c r="L794" s="14"/>
      <c r="M794" s="17"/>
      <c r="N794" s="18" t="str">
        <f aca="false">IF(OR($A794="",$L794=""),"",MAX(0,$L794-$A794))</f>
        <v/>
      </c>
      <c r="O794" s="19" t="str">
        <f aca="false">IF($A794="","",DATE(YEAR($A794),MONTH($A794),1))</f>
        <v/>
      </c>
      <c r="P794" s="15"/>
    </row>
    <row r="795" customFormat="false" ht="15" hidden="false" customHeight="false" outlineLevel="0" collapsed="false">
      <c r="A795" s="14"/>
      <c r="B795" s="15"/>
      <c r="C795" s="15"/>
      <c r="D795" s="15"/>
      <c r="E795" s="15"/>
      <c r="F795" s="15"/>
      <c r="G795" s="15"/>
      <c r="H795" s="15"/>
      <c r="I795" s="15"/>
      <c r="J795" s="14"/>
      <c r="K795" s="16" t="str">
        <f aca="true">IF(OR($A795="",$H795="Joined",$H795="Not interested"),"",IF($J795="",IF(TODAY()-$A795&gt;Lists!$L$2,"No follow-up set",""),IF($J795&lt;TODAY(),"Overdue",IF($J795=TODAY(),"Due today",""))))</f>
        <v/>
      </c>
      <c r="L795" s="14"/>
      <c r="M795" s="17"/>
      <c r="N795" s="18" t="str">
        <f aca="false">IF(OR($A795="",$L795=""),"",MAX(0,$L795-$A795))</f>
        <v/>
      </c>
      <c r="O795" s="19" t="str">
        <f aca="false">IF($A795="","",DATE(YEAR($A795),MONTH($A795),1))</f>
        <v/>
      </c>
      <c r="P795" s="15"/>
    </row>
    <row r="796" customFormat="false" ht="15" hidden="false" customHeight="false" outlineLevel="0" collapsed="false">
      <c r="A796" s="14"/>
      <c r="B796" s="15"/>
      <c r="C796" s="15"/>
      <c r="D796" s="15"/>
      <c r="E796" s="15"/>
      <c r="F796" s="15"/>
      <c r="G796" s="15"/>
      <c r="H796" s="15"/>
      <c r="I796" s="15"/>
      <c r="J796" s="14"/>
      <c r="K796" s="16" t="str">
        <f aca="true">IF(OR($A796="",$H796="Joined",$H796="Not interested"),"",IF($J796="",IF(TODAY()-$A796&gt;Lists!$L$2,"No follow-up set",""),IF($J796&lt;TODAY(),"Overdue",IF($J796=TODAY(),"Due today",""))))</f>
        <v/>
      </c>
      <c r="L796" s="14"/>
      <c r="M796" s="17"/>
      <c r="N796" s="18" t="str">
        <f aca="false">IF(OR($A796="",$L796=""),"",MAX(0,$L796-$A796))</f>
        <v/>
      </c>
      <c r="O796" s="19" t="str">
        <f aca="false">IF($A796="","",DATE(YEAR($A796),MONTH($A796),1))</f>
        <v/>
      </c>
      <c r="P796" s="15"/>
    </row>
    <row r="797" customFormat="false" ht="15" hidden="false" customHeight="false" outlineLevel="0" collapsed="false">
      <c r="A797" s="14"/>
      <c r="B797" s="15"/>
      <c r="C797" s="15"/>
      <c r="D797" s="15"/>
      <c r="E797" s="15"/>
      <c r="F797" s="15"/>
      <c r="G797" s="15"/>
      <c r="H797" s="15"/>
      <c r="I797" s="15"/>
      <c r="J797" s="14"/>
      <c r="K797" s="16" t="str">
        <f aca="true">IF(OR($A797="",$H797="Joined",$H797="Not interested"),"",IF($J797="",IF(TODAY()-$A797&gt;Lists!$L$2,"No follow-up set",""),IF($J797&lt;TODAY(),"Overdue",IF($J797=TODAY(),"Due today",""))))</f>
        <v/>
      </c>
      <c r="L797" s="14"/>
      <c r="M797" s="17"/>
      <c r="N797" s="18" t="str">
        <f aca="false">IF(OR($A797="",$L797=""),"",MAX(0,$L797-$A797))</f>
        <v/>
      </c>
      <c r="O797" s="19" t="str">
        <f aca="false">IF($A797="","",DATE(YEAR($A797),MONTH($A797),1))</f>
        <v/>
      </c>
      <c r="P797" s="15"/>
    </row>
    <row r="798" customFormat="false" ht="15" hidden="false" customHeight="false" outlineLevel="0" collapsed="false">
      <c r="A798" s="14"/>
      <c r="B798" s="15"/>
      <c r="C798" s="15"/>
      <c r="D798" s="15"/>
      <c r="E798" s="15"/>
      <c r="F798" s="15"/>
      <c r="G798" s="15"/>
      <c r="H798" s="15"/>
      <c r="I798" s="15"/>
      <c r="J798" s="14"/>
      <c r="K798" s="16" t="str">
        <f aca="true">IF(OR($A798="",$H798="Joined",$H798="Not interested"),"",IF($J798="",IF(TODAY()-$A798&gt;Lists!$L$2,"No follow-up set",""),IF($J798&lt;TODAY(),"Overdue",IF($J798=TODAY(),"Due today",""))))</f>
        <v/>
      </c>
      <c r="L798" s="14"/>
      <c r="M798" s="17"/>
      <c r="N798" s="18" t="str">
        <f aca="false">IF(OR($A798="",$L798=""),"",MAX(0,$L798-$A798))</f>
        <v/>
      </c>
      <c r="O798" s="19" t="str">
        <f aca="false">IF($A798="","",DATE(YEAR($A798),MONTH($A798),1))</f>
        <v/>
      </c>
      <c r="P798" s="15"/>
    </row>
    <row r="799" customFormat="false" ht="15" hidden="false" customHeight="false" outlineLevel="0" collapsed="false">
      <c r="A799" s="14"/>
      <c r="B799" s="15"/>
      <c r="C799" s="15"/>
      <c r="D799" s="15"/>
      <c r="E799" s="15"/>
      <c r="F799" s="15"/>
      <c r="G799" s="15"/>
      <c r="H799" s="15"/>
      <c r="I799" s="15"/>
      <c r="J799" s="14"/>
      <c r="K799" s="16" t="str">
        <f aca="true">IF(OR($A799="",$H799="Joined",$H799="Not interested"),"",IF($J799="",IF(TODAY()-$A799&gt;Lists!$L$2,"No follow-up set",""),IF($J799&lt;TODAY(),"Overdue",IF($J799=TODAY(),"Due today",""))))</f>
        <v/>
      </c>
      <c r="L799" s="14"/>
      <c r="M799" s="17"/>
      <c r="N799" s="18" t="str">
        <f aca="false">IF(OR($A799="",$L799=""),"",MAX(0,$L799-$A799))</f>
        <v/>
      </c>
      <c r="O799" s="19" t="str">
        <f aca="false">IF($A799="","",DATE(YEAR($A799),MONTH($A799),1))</f>
        <v/>
      </c>
      <c r="P799" s="15"/>
    </row>
    <row r="800" customFormat="false" ht="15" hidden="false" customHeight="false" outlineLevel="0" collapsed="false">
      <c r="A800" s="14"/>
      <c r="B800" s="15"/>
      <c r="C800" s="15"/>
      <c r="D800" s="15"/>
      <c r="E800" s="15"/>
      <c r="F800" s="15"/>
      <c r="G800" s="15"/>
      <c r="H800" s="15"/>
      <c r="I800" s="15"/>
      <c r="J800" s="14"/>
      <c r="K800" s="16" t="str">
        <f aca="true">IF(OR($A800="",$H800="Joined",$H800="Not interested"),"",IF($J800="",IF(TODAY()-$A800&gt;Lists!$L$2,"No follow-up set",""),IF($J800&lt;TODAY(),"Overdue",IF($J800=TODAY(),"Due today",""))))</f>
        <v/>
      </c>
      <c r="L800" s="14"/>
      <c r="M800" s="17"/>
      <c r="N800" s="18" t="str">
        <f aca="false">IF(OR($A800="",$L800=""),"",MAX(0,$L800-$A800))</f>
        <v/>
      </c>
      <c r="O800" s="19" t="str">
        <f aca="false">IF($A800="","",DATE(YEAR($A800),MONTH($A800),1))</f>
        <v/>
      </c>
      <c r="P800" s="15"/>
    </row>
    <row r="801" customFormat="false" ht="15" hidden="false" customHeight="false" outlineLevel="0" collapsed="false">
      <c r="A801" s="14"/>
      <c r="B801" s="15"/>
      <c r="C801" s="15"/>
      <c r="D801" s="15"/>
      <c r="E801" s="15"/>
      <c r="F801" s="15"/>
      <c r="G801" s="15"/>
      <c r="H801" s="15"/>
      <c r="I801" s="15"/>
      <c r="J801" s="14"/>
      <c r="K801" s="16" t="str">
        <f aca="true">IF(OR($A801="",$H801="Joined",$H801="Not interested"),"",IF($J801="",IF(TODAY()-$A801&gt;Lists!$L$2,"No follow-up set",""),IF($J801&lt;TODAY(),"Overdue",IF($J801=TODAY(),"Due today",""))))</f>
        <v/>
      </c>
      <c r="L801" s="14"/>
      <c r="M801" s="17"/>
      <c r="N801" s="18" t="str">
        <f aca="false">IF(OR($A801="",$L801=""),"",MAX(0,$L801-$A801))</f>
        <v/>
      </c>
      <c r="O801" s="19" t="str">
        <f aca="false">IF($A801="","",DATE(YEAR($A801),MONTH($A801),1))</f>
        <v/>
      </c>
      <c r="P801" s="15"/>
    </row>
    <row r="802" customFormat="false" ht="15" hidden="false" customHeight="false" outlineLevel="0" collapsed="false">
      <c r="A802" s="14"/>
      <c r="B802" s="15"/>
      <c r="C802" s="15"/>
      <c r="D802" s="15"/>
      <c r="E802" s="15"/>
      <c r="F802" s="15"/>
      <c r="G802" s="15"/>
      <c r="H802" s="15"/>
      <c r="I802" s="15"/>
      <c r="J802" s="14"/>
      <c r="K802" s="16" t="str">
        <f aca="true">IF(OR($A802="",$H802="Joined",$H802="Not interested"),"",IF($J802="",IF(TODAY()-$A802&gt;Lists!$L$2,"No follow-up set",""),IF($J802&lt;TODAY(),"Overdue",IF($J802=TODAY(),"Due today",""))))</f>
        <v/>
      </c>
      <c r="L802" s="14"/>
      <c r="M802" s="17"/>
      <c r="N802" s="18" t="str">
        <f aca="false">IF(OR($A802="",$L802=""),"",MAX(0,$L802-$A802))</f>
        <v/>
      </c>
      <c r="O802" s="19" t="str">
        <f aca="false">IF($A802="","",DATE(YEAR($A802),MONTH($A802),1))</f>
        <v/>
      </c>
      <c r="P802" s="15"/>
    </row>
    <row r="803" customFormat="false" ht="15" hidden="false" customHeight="false" outlineLevel="0" collapsed="false">
      <c r="A803" s="14"/>
      <c r="B803" s="15"/>
      <c r="C803" s="15"/>
      <c r="D803" s="15"/>
      <c r="E803" s="15"/>
      <c r="F803" s="15"/>
      <c r="G803" s="15"/>
      <c r="H803" s="15"/>
      <c r="I803" s="15"/>
      <c r="J803" s="14"/>
      <c r="K803" s="16" t="str">
        <f aca="true">IF(OR($A803="",$H803="Joined",$H803="Not interested"),"",IF($J803="",IF(TODAY()-$A803&gt;Lists!$L$2,"No follow-up set",""),IF($J803&lt;TODAY(),"Overdue",IF($J803=TODAY(),"Due today",""))))</f>
        <v/>
      </c>
      <c r="L803" s="14"/>
      <c r="M803" s="17"/>
      <c r="N803" s="18" t="str">
        <f aca="false">IF(OR($A803="",$L803=""),"",MAX(0,$L803-$A803))</f>
        <v/>
      </c>
      <c r="O803" s="19" t="str">
        <f aca="false">IF($A803="","",DATE(YEAR($A803),MONTH($A803),1))</f>
        <v/>
      </c>
      <c r="P803" s="15"/>
    </row>
    <row r="804" customFormat="false" ht="15" hidden="false" customHeight="false" outlineLevel="0" collapsed="false">
      <c r="A804" s="14"/>
      <c r="B804" s="15"/>
      <c r="C804" s="15"/>
      <c r="D804" s="15"/>
      <c r="E804" s="15"/>
      <c r="F804" s="15"/>
      <c r="G804" s="15"/>
      <c r="H804" s="15"/>
      <c r="I804" s="15"/>
      <c r="J804" s="14"/>
      <c r="K804" s="16" t="str">
        <f aca="true">IF(OR($A804="",$H804="Joined",$H804="Not interested"),"",IF($J804="",IF(TODAY()-$A804&gt;Lists!$L$2,"No follow-up set",""),IF($J804&lt;TODAY(),"Overdue",IF($J804=TODAY(),"Due today",""))))</f>
        <v/>
      </c>
      <c r="L804" s="14"/>
      <c r="M804" s="17"/>
      <c r="N804" s="18" t="str">
        <f aca="false">IF(OR($A804="",$L804=""),"",MAX(0,$L804-$A804))</f>
        <v/>
      </c>
      <c r="O804" s="19" t="str">
        <f aca="false">IF($A804="","",DATE(YEAR($A804),MONTH($A804),1))</f>
        <v/>
      </c>
      <c r="P804" s="15"/>
    </row>
    <row r="805" customFormat="false" ht="15" hidden="false" customHeight="false" outlineLevel="0" collapsed="false">
      <c r="A805" s="14"/>
      <c r="B805" s="15"/>
      <c r="C805" s="15"/>
      <c r="D805" s="15"/>
      <c r="E805" s="15"/>
      <c r="F805" s="15"/>
      <c r="G805" s="15"/>
      <c r="H805" s="15"/>
      <c r="I805" s="15"/>
      <c r="J805" s="14"/>
      <c r="K805" s="16" t="str">
        <f aca="true">IF(OR($A805="",$H805="Joined",$H805="Not interested"),"",IF($J805="",IF(TODAY()-$A805&gt;Lists!$L$2,"No follow-up set",""),IF($J805&lt;TODAY(),"Overdue",IF($J805=TODAY(),"Due today",""))))</f>
        <v/>
      </c>
      <c r="L805" s="14"/>
      <c r="M805" s="17"/>
      <c r="N805" s="18" t="str">
        <f aca="false">IF(OR($A805="",$L805=""),"",MAX(0,$L805-$A805))</f>
        <v/>
      </c>
      <c r="O805" s="19" t="str">
        <f aca="false">IF($A805="","",DATE(YEAR($A805),MONTH($A805),1))</f>
        <v/>
      </c>
      <c r="P805" s="15"/>
    </row>
    <row r="806" customFormat="false" ht="15" hidden="false" customHeight="false" outlineLevel="0" collapsed="false">
      <c r="A806" s="14"/>
      <c r="B806" s="15"/>
      <c r="C806" s="15"/>
      <c r="D806" s="15"/>
      <c r="E806" s="15"/>
      <c r="F806" s="15"/>
      <c r="G806" s="15"/>
      <c r="H806" s="15"/>
      <c r="I806" s="15"/>
      <c r="J806" s="14"/>
      <c r="K806" s="16" t="str">
        <f aca="true">IF(OR($A806="",$H806="Joined",$H806="Not interested"),"",IF($J806="",IF(TODAY()-$A806&gt;Lists!$L$2,"No follow-up set",""),IF($J806&lt;TODAY(),"Overdue",IF($J806=TODAY(),"Due today",""))))</f>
        <v/>
      </c>
      <c r="L806" s="14"/>
      <c r="M806" s="17"/>
      <c r="N806" s="18" t="str">
        <f aca="false">IF(OR($A806="",$L806=""),"",MAX(0,$L806-$A806))</f>
        <v/>
      </c>
      <c r="O806" s="19" t="str">
        <f aca="false">IF($A806="","",DATE(YEAR($A806),MONTH($A806),1))</f>
        <v/>
      </c>
      <c r="P806" s="15"/>
    </row>
    <row r="807" customFormat="false" ht="15" hidden="false" customHeight="false" outlineLevel="0" collapsed="false">
      <c r="A807" s="14"/>
      <c r="B807" s="15"/>
      <c r="C807" s="15"/>
      <c r="D807" s="15"/>
      <c r="E807" s="15"/>
      <c r="F807" s="15"/>
      <c r="G807" s="15"/>
      <c r="H807" s="15"/>
      <c r="I807" s="15"/>
      <c r="J807" s="14"/>
      <c r="K807" s="16" t="str">
        <f aca="true">IF(OR($A807="",$H807="Joined",$H807="Not interested"),"",IF($J807="",IF(TODAY()-$A807&gt;Lists!$L$2,"No follow-up set",""),IF($J807&lt;TODAY(),"Overdue",IF($J807=TODAY(),"Due today",""))))</f>
        <v/>
      </c>
      <c r="L807" s="14"/>
      <c r="M807" s="17"/>
      <c r="N807" s="18" t="str">
        <f aca="false">IF(OR($A807="",$L807=""),"",MAX(0,$L807-$A807))</f>
        <v/>
      </c>
      <c r="O807" s="19" t="str">
        <f aca="false">IF($A807="","",DATE(YEAR($A807),MONTH($A807),1))</f>
        <v/>
      </c>
      <c r="P807" s="15"/>
    </row>
    <row r="808" customFormat="false" ht="15" hidden="false" customHeight="false" outlineLevel="0" collapsed="false">
      <c r="A808" s="14"/>
      <c r="B808" s="15"/>
      <c r="C808" s="15"/>
      <c r="D808" s="15"/>
      <c r="E808" s="15"/>
      <c r="F808" s="15"/>
      <c r="G808" s="15"/>
      <c r="H808" s="15"/>
      <c r="I808" s="15"/>
      <c r="J808" s="14"/>
      <c r="K808" s="16" t="str">
        <f aca="true">IF(OR($A808="",$H808="Joined",$H808="Not interested"),"",IF($J808="",IF(TODAY()-$A808&gt;Lists!$L$2,"No follow-up set",""),IF($J808&lt;TODAY(),"Overdue",IF($J808=TODAY(),"Due today",""))))</f>
        <v/>
      </c>
      <c r="L808" s="14"/>
      <c r="M808" s="17"/>
      <c r="N808" s="18" t="str">
        <f aca="false">IF(OR($A808="",$L808=""),"",MAX(0,$L808-$A808))</f>
        <v/>
      </c>
      <c r="O808" s="19" t="str">
        <f aca="false">IF($A808="","",DATE(YEAR($A808),MONTH($A808),1))</f>
        <v/>
      </c>
      <c r="P808" s="15"/>
    </row>
    <row r="809" customFormat="false" ht="15" hidden="false" customHeight="false" outlineLevel="0" collapsed="false">
      <c r="A809" s="14"/>
      <c r="B809" s="15"/>
      <c r="C809" s="15"/>
      <c r="D809" s="15"/>
      <c r="E809" s="15"/>
      <c r="F809" s="15"/>
      <c r="G809" s="15"/>
      <c r="H809" s="15"/>
      <c r="I809" s="15"/>
      <c r="J809" s="14"/>
      <c r="K809" s="16" t="str">
        <f aca="true">IF(OR($A809="",$H809="Joined",$H809="Not interested"),"",IF($J809="",IF(TODAY()-$A809&gt;Lists!$L$2,"No follow-up set",""),IF($J809&lt;TODAY(),"Overdue",IF($J809=TODAY(),"Due today",""))))</f>
        <v/>
      </c>
      <c r="L809" s="14"/>
      <c r="M809" s="17"/>
      <c r="N809" s="18" t="str">
        <f aca="false">IF(OR($A809="",$L809=""),"",MAX(0,$L809-$A809))</f>
        <v/>
      </c>
      <c r="O809" s="19" t="str">
        <f aca="false">IF($A809="","",DATE(YEAR($A809),MONTH($A809),1))</f>
        <v/>
      </c>
      <c r="P809" s="15"/>
    </row>
    <row r="810" customFormat="false" ht="15" hidden="false" customHeight="false" outlineLevel="0" collapsed="false">
      <c r="A810" s="14"/>
      <c r="B810" s="15"/>
      <c r="C810" s="15"/>
      <c r="D810" s="15"/>
      <c r="E810" s="15"/>
      <c r="F810" s="15"/>
      <c r="G810" s="15"/>
      <c r="H810" s="15"/>
      <c r="I810" s="15"/>
      <c r="J810" s="14"/>
      <c r="K810" s="16" t="str">
        <f aca="true">IF(OR($A810="",$H810="Joined",$H810="Not interested"),"",IF($J810="",IF(TODAY()-$A810&gt;Lists!$L$2,"No follow-up set",""),IF($J810&lt;TODAY(),"Overdue",IF($J810=TODAY(),"Due today",""))))</f>
        <v/>
      </c>
      <c r="L810" s="14"/>
      <c r="M810" s="17"/>
      <c r="N810" s="18" t="str">
        <f aca="false">IF(OR($A810="",$L810=""),"",MAX(0,$L810-$A810))</f>
        <v/>
      </c>
      <c r="O810" s="19" t="str">
        <f aca="false">IF($A810="","",DATE(YEAR($A810),MONTH($A810),1))</f>
        <v/>
      </c>
      <c r="P810" s="15"/>
    </row>
    <row r="811" customFormat="false" ht="15" hidden="false" customHeight="false" outlineLevel="0" collapsed="false">
      <c r="A811" s="14"/>
      <c r="B811" s="15"/>
      <c r="C811" s="15"/>
      <c r="D811" s="15"/>
      <c r="E811" s="15"/>
      <c r="F811" s="15"/>
      <c r="G811" s="15"/>
      <c r="H811" s="15"/>
      <c r="I811" s="15"/>
      <c r="J811" s="14"/>
      <c r="K811" s="16" t="str">
        <f aca="true">IF(OR($A811="",$H811="Joined",$H811="Not interested"),"",IF($J811="",IF(TODAY()-$A811&gt;Lists!$L$2,"No follow-up set",""),IF($J811&lt;TODAY(),"Overdue",IF($J811=TODAY(),"Due today",""))))</f>
        <v/>
      </c>
      <c r="L811" s="14"/>
      <c r="M811" s="17"/>
      <c r="N811" s="18" t="str">
        <f aca="false">IF(OR($A811="",$L811=""),"",MAX(0,$L811-$A811))</f>
        <v/>
      </c>
      <c r="O811" s="19" t="str">
        <f aca="false">IF($A811="","",DATE(YEAR($A811),MONTH($A811),1))</f>
        <v/>
      </c>
      <c r="P811" s="15"/>
    </row>
    <row r="812" customFormat="false" ht="15" hidden="false" customHeight="false" outlineLevel="0" collapsed="false">
      <c r="A812" s="14"/>
      <c r="B812" s="15"/>
      <c r="C812" s="15"/>
      <c r="D812" s="15"/>
      <c r="E812" s="15"/>
      <c r="F812" s="15"/>
      <c r="G812" s="15"/>
      <c r="H812" s="15"/>
      <c r="I812" s="15"/>
      <c r="J812" s="14"/>
      <c r="K812" s="16" t="str">
        <f aca="true">IF(OR($A812="",$H812="Joined",$H812="Not interested"),"",IF($J812="",IF(TODAY()-$A812&gt;Lists!$L$2,"No follow-up set",""),IF($J812&lt;TODAY(),"Overdue",IF($J812=TODAY(),"Due today",""))))</f>
        <v/>
      </c>
      <c r="L812" s="14"/>
      <c r="M812" s="17"/>
      <c r="N812" s="18" t="str">
        <f aca="false">IF(OR($A812="",$L812=""),"",MAX(0,$L812-$A812))</f>
        <v/>
      </c>
      <c r="O812" s="19" t="str">
        <f aca="false">IF($A812="","",DATE(YEAR($A812),MONTH($A812),1))</f>
        <v/>
      </c>
      <c r="P812" s="15"/>
    </row>
    <row r="813" customFormat="false" ht="15" hidden="false" customHeight="false" outlineLevel="0" collapsed="false">
      <c r="A813" s="14"/>
      <c r="B813" s="15"/>
      <c r="C813" s="15"/>
      <c r="D813" s="15"/>
      <c r="E813" s="15"/>
      <c r="F813" s="15"/>
      <c r="G813" s="15"/>
      <c r="H813" s="15"/>
      <c r="I813" s="15"/>
      <c r="J813" s="14"/>
      <c r="K813" s="16" t="str">
        <f aca="true">IF(OR($A813="",$H813="Joined",$H813="Not interested"),"",IF($J813="",IF(TODAY()-$A813&gt;Lists!$L$2,"No follow-up set",""),IF($J813&lt;TODAY(),"Overdue",IF($J813=TODAY(),"Due today",""))))</f>
        <v/>
      </c>
      <c r="L813" s="14"/>
      <c r="M813" s="17"/>
      <c r="N813" s="18" t="str">
        <f aca="false">IF(OR($A813="",$L813=""),"",MAX(0,$L813-$A813))</f>
        <v/>
      </c>
      <c r="O813" s="19" t="str">
        <f aca="false">IF($A813="","",DATE(YEAR($A813),MONTH($A813),1))</f>
        <v/>
      </c>
      <c r="P813" s="15"/>
    </row>
    <row r="814" customFormat="false" ht="15" hidden="false" customHeight="false" outlineLevel="0" collapsed="false">
      <c r="A814" s="14"/>
      <c r="B814" s="15"/>
      <c r="C814" s="15"/>
      <c r="D814" s="15"/>
      <c r="E814" s="15"/>
      <c r="F814" s="15"/>
      <c r="G814" s="15"/>
      <c r="H814" s="15"/>
      <c r="I814" s="15"/>
      <c r="J814" s="14"/>
      <c r="K814" s="16" t="str">
        <f aca="true">IF(OR($A814="",$H814="Joined",$H814="Not interested"),"",IF($J814="",IF(TODAY()-$A814&gt;Lists!$L$2,"No follow-up set",""),IF($J814&lt;TODAY(),"Overdue",IF($J814=TODAY(),"Due today",""))))</f>
        <v/>
      </c>
      <c r="L814" s="14"/>
      <c r="M814" s="17"/>
      <c r="N814" s="18" t="str">
        <f aca="false">IF(OR($A814="",$L814=""),"",MAX(0,$L814-$A814))</f>
        <v/>
      </c>
      <c r="O814" s="19" t="str">
        <f aca="false">IF($A814="","",DATE(YEAR($A814),MONTH($A814),1))</f>
        <v/>
      </c>
      <c r="P814" s="15"/>
    </row>
    <row r="815" customFormat="false" ht="15" hidden="false" customHeight="false" outlineLevel="0" collapsed="false">
      <c r="A815" s="14"/>
      <c r="B815" s="15"/>
      <c r="C815" s="15"/>
      <c r="D815" s="15"/>
      <c r="E815" s="15"/>
      <c r="F815" s="15"/>
      <c r="G815" s="15"/>
      <c r="H815" s="15"/>
      <c r="I815" s="15"/>
      <c r="J815" s="14"/>
      <c r="K815" s="16" t="str">
        <f aca="true">IF(OR($A815="",$H815="Joined",$H815="Not interested"),"",IF($J815="",IF(TODAY()-$A815&gt;Lists!$L$2,"No follow-up set",""),IF($J815&lt;TODAY(),"Overdue",IF($J815=TODAY(),"Due today",""))))</f>
        <v/>
      </c>
      <c r="L815" s="14"/>
      <c r="M815" s="17"/>
      <c r="N815" s="18" t="str">
        <f aca="false">IF(OR($A815="",$L815=""),"",MAX(0,$L815-$A815))</f>
        <v/>
      </c>
      <c r="O815" s="19" t="str">
        <f aca="false">IF($A815="","",DATE(YEAR($A815),MONTH($A815),1))</f>
        <v/>
      </c>
      <c r="P815" s="15"/>
    </row>
    <row r="816" customFormat="false" ht="15" hidden="false" customHeight="false" outlineLevel="0" collapsed="false">
      <c r="A816" s="14"/>
      <c r="B816" s="15"/>
      <c r="C816" s="15"/>
      <c r="D816" s="15"/>
      <c r="E816" s="15"/>
      <c r="F816" s="15"/>
      <c r="G816" s="15"/>
      <c r="H816" s="15"/>
      <c r="I816" s="15"/>
      <c r="J816" s="14"/>
      <c r="K816" s="16" t="str">
        <f aca="true">IF(OR($A816="",$H816="Joined",$H816="Not interested"),"",IF($J816="",IF(TODAY()-$A816&gt;Lists!$L$2,"No follow-up set",""),IF($J816&lt;TODAY(),"Overdue",IF($J816=TODAY(),"Due today",""))))</f>
        <v/>
      </c>
      <c r="L816" s="14"/>
      <c r="M816" s="17"/>
      <c r="N816" s="18" t="str">
        <f aca="false">IF(OR($A816="",$L816=""),"",MAX(0,$L816-$A816))</f>
        <v/>
      </c>
      <c r="O816" s="19" t="str">
        <f aca="false">IF($A816="","",DATE(YEAR($A816),MONTH($A816),1))</f>
        <v/>
      </c>
      <c r="P816" s="15"/>
    </row>
    <row r="817" customFormat="false" ht="15" hidden="false" customHeight="false" outlineLevel="0" collapsed="false">
      <c r="A817" s="14"/>
      <c r="B817" s="15"/>
      <c r="C817" s="15"/>
      <c r="D817" s="15"/>
      <c r="E817" s="15"/>
      <c r="F817" s="15"/>
      <c r="G817" s="15"/>
      <c r="H817" s="15"/>
      <c r="I817" s="15"/>
      <c r="J817" s="14"/>
      <c r="K817" s="16" t="str">
        <f aca="true">IF(OR($A817="",$H817="Joined",$H817="Not interested"),"",IF($J817="",IF(TODAY()-$A817&gt;Lists!$L$2,"No follow-up set",""),IF($J817&lt;TODAY(),"Overdue",IF($J817=TODAY(),"Due today",""))))</f>
        <v/>
      </c>
      <c r="L817" s="14"/>
      <c r="M817" s="17"/>
      <c r="N817" s="18" t="str">
        <f aca="false">IF(OR($A817="",$L817=""),"",MAX(0,$L817-$A817))</f>
        <v/>
      </c>
      <c r="O817" s="19" t="str">
        <f aca="false">IF($A817="","",DATE(YEAR($A817),MONTH($A817),1))</f>
        <v/>
      </c>
      <c r="P817" s="15"/>
    </row>
    <row r="818" customFormat="false" ht="15" hidden="false" customHeight="false" outlineLevel="0" collapsed="false">
      <c r="A818" s="14"/>
      <c r="B818" s="15"/>
      <c r="C818" s="15"/>
      <c r="D818" s="15"/>
      <c r="E818" s="15"/>
      <c r="F818" s="15"/>
      <c r="G818" s="15"/>
      <c r="H818" s="15"/>
      <c r="I818" s="15"/>
      <c r="J818" s="14"/>
      <c r="K818" s="16" t="str">
        <f aca="true">IF(OR($A818="",$H818="Joined",$H818="Not interested"),"",IF($J818="",IF(TODAY()-$A818&gt;Lists!$L$2,"No follow-up set",""),IF($J818&lt;TODAY(),"Overdue",IF($J818=TODAY(),"Due today",""))))</f>
        <v/>
      </c>
      <c r="L818" s="14"/>
      <c r="M818" s="17"/>
      <c r="N818" s="18" t="str">
        <f aca="false">IF(OR($A818="",$L818=""),"",MAX(0,$L818-$A818))</f>
        <v/>
      </c>
      <c r="O818" s="19" t="str">
        <f aca="false">IF($A818="","",DATE(YEAR($A818),MONTH($A818),1))</f>
        <v/>
      </c>
      <c r="P818" s="15"/>
    </row>
    <row r="819" customFormat="false" ht="15" hidden="false" customHeight="false" outlineLevel="0" collapsed="false">
      <c r="A819" s="14"/>
      <c r="B819" s="15"/>
      <c r="C819" s="15"/>
      <c r="D819" s="15"/>
      <c r="E819" s="15"/>
      <c r="F819" s="15"/>
      <c r="G819" s="15"/>
      <c r="H819" s="15"/>
      <c r="I819" s="15"/>
      <c r="J819" s="14"/>
      <c r="K819" s="16" t="str">
        <f aca="true">IF(OR($A819="",$H819="Joined",$H819="Not interested"),"",IF($J819="",IF(TODAY()-$A819&gt;Lists!$L$2,"No follow-up set",""),IF($J819&lt;TODAY(),"Overdue",IF($J819=TODAY(),"Due today",""))))</f>
        <v/>
      </c>
      <c r="L819" s="14"/>
      <c r="M819" s="17"/>
      <c r="N819" s="18" t="str">
        <f aca="false">IF(OR($A819="",$L819=""),"",MAX(0,$L819-$A819))</f>
        <v/>
      </c>
      <c r="O819" s="19" t="str">
        <f aca="false">IF($A819="","",DATE(YEAR($A819),MONTH($A819),1))</f>
        <v/>
      </c>
      <c r="P819" s="15"/>
    </row>
    <row r="820" customFormat="false" ht="15" hidden="false" customHeight="false" outlineLevel="0" collapsed="false">
      <c r="A820" s="14"/>
      <c r="B820" s="15"/>
      <c r="C820" s="15"/>
      <c r="D820" s="15"/>
      <c r="E820" s="15"/>
      <c r="F820" s="15"/>
      <c r="G820" s="15"/>
      <c r="H820" s="15"/>
      <c r="I820" s="15"/>
      <c r="J820" s="14"/>
      <c r="K820" s="16" t="str">
        <f aca="true">IF(OR($A820="",$H820="Joined",$H820="Not interested"),"",IF($J820="",IF(TODAY()-$A820&gt;Lists!$L$2,"No follow-up set",""),IF($J820&lt;TODAY(),"Overdue",IF($J820=TODAY(),"Due today",""))))</f>
        <v/>
      </c>
      <c r="L820" s="14"/>
      <c r="M820" s="17"/>
      <c r="N820" s="18" t="str">
        <f aca="false">IF(OR($A820="",$L820=""),"",MAX(0,$L820-$A820))</f>
        <v/>
      </c>
      <c r="O820" s="19" t="str">
        <f aca="false">IF($A820="","",DATE(YEAR($A820),MONTH($A820),1))</f>
        <v/>
      </c>
      <c r="P820" s="15"/>
    </row>
    <row r="821" customFormat="false" ht="15" hidden="false" customHeight="false" outlineLevel="0" collapsed="false">
      <c r="A821" s="14"/>
      <c r="B821" s="15"/>
      <c r="C821" s="15"/>
      <c r="D821" s="15"/>
      <c r="E821" s="15"/>
      <c r="F821" s="15"/>
      <c r="G821" s="15"/>
      <c r="H821" s="15"/>
      <c r="I821" s="15"/>
      <c r="J821" s="14"/>
      <c r="K821" s="16" t="str">
        <f aca="true">IF(OR($A821="",$H821="Joined",$H821="Not interested"),"",IF($J821="",IF(TODAY()-$A821&gt;Lists!$L$2,"No follow-up set",""),IF($J821&lt;TODAY(),"Overdue",IF($J821=TODAY(),"Due today",""))))</f>
        <v/>
      </c>
      <c r="L821" s="14"/>
      <c r="M821" s="17"/>
      <c r="N821" s="18" t="str">
        <f aca="false">IF(OR($A821="",$L821=""),"",MAX(0,$L821-$A821))</f>
        <v/>
      </c>
      <c r="O821" s="19" t="str">
        <f aca="false">IF($A821="","",DATE(YEAR($A821),MONTH($A821),1))</f>
        <v/>
      </c>
      <c r="P821" s="15"/>
    </row>
    <row r="822" customFormat="false" ht="15" hidden="false" customHeight="false" outlineLevel="0" collapsed="false">
      <c r="A822" s="14"/>
      <c r="B822" s="15"/>
      <c r="C822" s="15"/>
      <c r="D822" s="15"/>
      <c r="E822" s="15"/>
      <c r="F822" s="15"/>
      <c r="G822" s="15"/>
      <c r="H822" s="15"/>
      <c r="I822" s="15"/>
      <c r="J822" s="14"/>
      <c r="K822" s="16" t="str">
        <f aca="true">IF(OR($A822="",$H822="Joined",$H822="Not interested"),"",IF($J822="",IF(TODAY()-$A822&gt;Lists!$L$2,"No follow-up set",""),IF($J822&lt;TODAY(),"Overdue",IF($J822=TODAY(),"Due today",""))))</f>
        <v/>
      </c>
      <c r="L822" s="14"/>
      <c r="M822" s="17"/>
      <c r="N822" s="18" t="str">
        <f aca="false">IF(OR($A822="",$L822=""),"",MAX(0,$L822-$A822))</f>
        <v/>
      </c>
      <c r="O822" s="19" t="str">
        <f aca="false">IF($A822="","",DATE(YEAR($A822),MONTH($A822),1))</f>
        <v/>
      </c>
      <c r="P822" s="15"/>
    </row>
    <row r="823" customFormat="false" ht="15" hidden="false" customHeight="false" outlineLevel="0" collapsed="false">
      <c r="A823" s="14"/>
      <c r="B823" s="15"/>
      <c r="C823" s="15"/>
      <c r="D823" s="15"/>
      <c r="E823" s="15"/>
      <c r="F823" s="15"/>
      <c r="G823" s="15"/>
      <c r="H823" s="15"/>
      <c r="I823" s="15"/>
      <c r="J823" s="14"/>
      <c r="K823" s="16" t="str">
        <f aca="true">IF(OR($A823="",$H823="Joined",$H823="Not interested"),"",IF($J823="",IF(TODAY()-$A823&gt;Lists!$L$2,"No follow-up set",""),IF($J823&lt;TODAY(),"Overdue",IF($J823=TODAY(),"Due today",""))))</f>
        <v/>
      </c>
      <c r="L823" s="14"/>
      <c r="M823" s="17"/>
      <c r="N823" s="18" t="str">
        <f aca="false">IF(OR($A823="",$L823=""),"",MAX(0,$L823-$A823))</f>
        <v/>
      </c>
      <c r="O823" s="19" t="str">
        <f aca="false">IF($A823="","",DATE(YEAR($A823),MONTH($A823),1))</f>
        <v/>
      </c>
      <c r="P823" s="15"/>
    </row>
    <row r="824" customFormat="false" ht="15" hidden="false" customHeight="false" outlineLevel="0" collapsed="false">
      <c r="A824" s="14"/>
      <c r="B824" s="15"/>
      <c r="C824" s="15"/>
      <c r="D824" s="15"/>
      <c r="E824" s="15"/>
      <c r="F824" s="15"/>
      <c r="G824" s="15"/>
      <c r="H824" s="15"/>
      <c r="I824" s="15"/>
      <c r="J824" s="14"/>
      <c r="K824" s="16" t="str">
        <f aca="true">IF(OR($A824="",$H824="Joined",$H824="Not interested"),"",IF($J824="",IF(TODAY()-$A824&gt;Lists!$L$2,"No follow-up set",""),IF($J824&lt;TODAY(),"Overdue",IF($J824=TODAY(),"Due today",""))))</f>
        <v/>
      </c>
      <c r="L824" s="14"/>
      <c r="M824" s="17"/>
      <c r="N824" s="18" t="str">
        <f aca="false">IF(OR($A824="",$L824=""),"",MAX(0,$L824-$A824))</f>
        <v/>
      </c>
      <c r="O824" s="19" t="str">
        <f aca="false">IF($A824="","",DATE(YEAR($A824),MONTH($A824),1))</f>
        <v/>
      </c>
      <c r="P824" s="15"/>
    </row>
    <row r="825" customFormat="false" ht="15" hidden="false" customHeight="false" outlineLevel="0" collapsed="false">
      <c r="A825" s="14"/>
      <c r="B825" s="15"/>
      <c r="C825" s="15"/>
      <c r="D825" s="15"/>
      <c r="E825" s="15"/>
      <c r="F825" s="15"/>
      <c r="G825" s="15"/>
      <c r="H825" s="15"/>
      <c r="I825" s="15"/>
      <c r="J825" s="14"/>
      <c r="K825" s="16" t="str">
        <f aca="true">IF(OR($A825="",$H825="Joined",$H825="Not interested"),"",IF($J825="",IF(TODAY()-$A825&gt;Lists!$L$2,"No follow-up set",""),IF($J825&lt;TODAY(),"Overdue",IF($J825=TODAY(),"Due today",""))))</f>
        <v/>
      </c>
      <c r="L825" s="14"/>
      <c r="M825" s="17"/>
      <c r="N825" s="18" t="str">
        <f aca="false">IF(OR($A825="",$L825=""),"",MAX(0,$L825-$A825))</f>
        <v/>
      </c>
      <c r="O825" s="19" t="str">
        <f aca="false">IF($A825="","",DATE(YEAR($A825),MONTH($A825),1))</f>
        <v/>
      </c>
      <c r="P825" s="15"/>
    </row>
    <row r="826" customFormat="false" ht="15" hidden="false" customHeight="false" outlineLevel="0" collapsed="false">
      <c r="A826" s="14"/>
      <c r="B826" s="15"/>
      <c r="C826" s="15"/>
      <c r="D826" s="15"/>
      <c r="E826" s="15"/>
      <c r="F826" s="15"/>
      <c r="G826" s="15"/>
      <c r="H826" s="15"/>
      <c r="I826" s="15"/>
      <c r="J826" s="14"/>
      <c r="K826" s="16" t="str">
        <f aca="true">IF(OR($A826="",$H826="Joined",$H826="Not interested"),"",IF($J826="",IF(TODAY()-$A826&gt;Lists!$L$2,"No follow-up set",""),IF($J826&lt;TODAY(),"Overdue",IF($J826=TODAY(),"Due today",""))))</f>
        <v/>
      </c>
      <c r="L826" s="14"/>
      <c r="M826" s="17"/>
      <c r="N826" s="18" t="str">
        <f aca="false">IF(OR($A826="",$L826=""),"",MAX(0,$L826-$A826))</f>
        <v/>
      </c>
      <c r="O826" s="19" t="str">
        <f aca="false">IF($A826="","",DATE(YEAR($A826),MONTH($A826),1))</f>
        <v/>
      </c>
      <c r="P826" s="15"/>
    </row>
    <row r="827" customFormat="false" ht="15" hidden="false" customHeight="false" outlineLevel="0" collapsed="false">
      <c r="A827" s="14"/>
      <c r="B827" s="15"/>
      <c r="C827" s="15"/>
      <c r="D827" s="15"/>
      <c r="E827" s="15"/>
      <c r="F827" s="15"/>
      <c r="G827" s="15"/>
      <c r="H827" s="15"/>
      <c r="I827" s="15"/>
      <c r="J827" s="14"/>
      <c r="K827" s="16" t="str">
        <f aca="true">IF(OR($A827="",$H827="Joined",$H827="Not interested"),"",IF($J827="",IF(TODAY()-$A827&gt;Lists!$L$2,"No follow-up set",""),IF($J827&lt;TODAY(),"Overdue",IF($J827=TODAY(),"Due today",""))))</f>
        <v/>
      </c>
      <c r="L827" s="14"/>
      <c r="M827" s="17"/>
      <c r="N827" s="18" t="str">
        <f aca="false">IF(OR($A827="",$L827=""),"",MAX(0,$L827-$A827))</f>
        <v/>
      </c>
      <c r="O827" s="19" t="str">
        <f aca="false">IF($A827="","",DATE(YEAR($A827),MONTH($A827),1))</f>
        <v/>
      </c>
      <c r="P827" s="15"/>
    </row>
    <row r="828" customFormat="false" ht="15" hidden="false" customHeight="false" outlineLevel="0" collapsed="false">
      <c r="A828" s="14"/>
      <c r="B828" s="15"/>
      <c r="C828" s="15"/>
      <c r="D828" s="15"/>
      <c r="E828" s="15"/>
      <c r="F828" s="15"/>
      <c r="G828" s="15"/>
      <c r="H828" s="15"/>
      <c r="I828" s="15"/>
      <c r="J828" s="14"/>
      <c r="K828" s="16" t="str">
        <f aca="true">IF(OR($A828="",$H828="Joined",$H828="Not interested"),"",IF($J828="",IF(TODAY()-$A828&gt;Lists!$L$2,"No follow-up set",""),IF($J828&lt;TODAY(),"Overdue",IF($J828=TODAY(),"Due today",""))))</f>
        <v/>
      </c>
      <c r="L828" s="14"/>
      <c r="M828" s="17"/>
      <c r="N828" s="18" t="str">
        <f aca="false">IF(OR($A828="",$L828=""),"",MAX(0,$L828-$A828))</f>
        <v/>
      </c>
      <c r="O828" s="19" t="str">
        <f aca="false">IF($A828="","",DATE(YEAR($A828),MONTH($A828),1))</f>
        <v/>
      </c>
      <c r="P828" s="15"/>
    </row>
    <row r="829" customFormat="false" ht="15" hidden="false" customHeight="false" outlineLevel="0" collapsed="false">
      <c r="A829" s="14"/>
      <c r="B829" s="15"/>
      <c r="C829" s="15"/>
      <c r="D829" s="15"/>
      <c r="E829" s="15"/>
      <c r="F829" s="15"/>
      <c r="G829" s="15"/>
      <c r="H829" s="15"/>
      <c r="I829" s="15"/>
      <c r="J829" s="14"/>
      <c r="K829" s="16" t="str">
        <f aca="true">IF(OR($A829="",$H829="Joined",$H829="Not interested"),"",IF($J829="",IF(TODAY()-$A829&gt;Lists!$L$2,"No follow-up set",""),IF($J829&lt;TODAY(),"Overdue",IF($J829=TODAY(),"Due today",""))))</f>
        <v/>
      </c>
      <c r="L829" s="14"/>
      <c r="M829" s="17"/>
      <c r="N829" s="18" t="str">
        <f aca="false">IF(OR($A829="",$L829=""),"",MAX(0,$L829-$A829))</f>
        <v/>
      </c>
      <c r="O829" s="19" t="str">
        <f aca="false">IF($A829="","",DATE(YEAR($A829),MONTH($A829),1))</f>
        <v/>
      </c>
      <c r="P829" s="15"/>
    </row>
    <row r="830" customFormat="false" ht="15" hidden="false" customHeight="false" outlineLevel="0" collapsed="false">
      <c r="A830" s="14"/>
      <c r="B830" s="15"/>
      <c r="C830" s="15"/>
      <c r="D830" s="15"/>
      <c r="E830" s="15"/>
      <c r="F830" s="15"/>
      <c r="G830" s="15"/>
      <c r="H830" s="15"/>
      <c r="I830" s="15"/>
      <c r="J830" s="14"/>
      <c r="K830" s="16" t="str">
        <f aca="true">IF(OR($A830="",$H830="Joined",$H830="Not interested"),"",IF($J830="",IF(TODAY()-$A830&gt;Lists!$L$2,"No follow-up set",""),IF($J830&lt;TODAY(),"Overdue",IF($J830=TODAY(),"Due today",""))))</f>
        <v/>
      </c>
      <c r="L830" s="14"/>
      <c r="M830" s="17"/>
      <c r="N830" s="18" t="str">
        <f aca="false">IF(OR($A830="",$L830=""),"",MAX(0,$L830-$A830))</f>
        <v/>
      </c>
      <c r="O830" s="19" t="str">
        <f aca="false">IF($A830="","",DATE(YEAR($A830),MONTH($A830),1))</f>
        <v/>
      </c>
      <c r="P830" s="15"/>
    </row>
    <row r="831" customFormat="false" ht="15" hidden="false" customHeight="false" outlineLevel="0" collapsed="false">
      <c r="A831" s="14"/>
      <c r="B831" s="15"/>
      <c r="C831" s="15"/>
      <c r="D831" s="15"/>
      <c r="E831" s="15"/>
      <c r="F831" s="15"/>
      <c r="G831" s="15"/>
      <c r="H831" s="15"/>
      <c r="I831" s="15"/>
      <c r="J831" s="14"/>
      <c r="K831" s="16" t="str">
        <f aca="true">IF(OR($A831="",$H831="Joined",$H831="Not interested"),"",IF($J831="",IF(TODAY()-$A831&gt;Lists!$L$2,"No follow-up set",""),IF($J831&lt;TODAY(),"Overdue",IF($J831=TODAY(),"Due today",""))))</f>
        <v/>
      </c>
      <c r="L831" s="14"/>
      <c r="M831" s="17"/>
      <c r="N831" s="18" t="str">
        <f aca="false">IF(OR($A831="",$L831=""),"",MAX(0,$L831-$A831))</f>
        <v/>
      </c>
      <c r="O831" s="19" t="str">
        <f aca="false">IF($A831="","",DATE(YEAR($A831),MONTH($A831),1))</f>
        <v/>
      </c>
      <c r="P831" s="15"/>
    </row>
    <row r="832" customFormat="false" ht="15" hidden="false" customHeight="false" outlineLevel="0" collapsed="false">
      <c r="A832" s="14"/>
      <c r="B832" s="15"/>
      <c r="C832" s="15"/>
      <c r="D832" s="15"/>
      <c r="E832" s="15"/>
      <c r="F832" s="15"/>
      <c r="G832" s="15"/>
      <c r="H832" s="15"/>
      <c r="I832" s="15"/>
      <c r="J832" s="14"/>
      <c r="K832" s="16" t="str">
        <f aca="true">IF(OR($A832="",$H832="Joined",$H832="Not interested"),"",IF($J832="",IF(TODAY()-$A832&gt;Lists!$L$2,"No follow-up set",""),IF($J832&lt;TODAY(),"Overdue",IF($J832=TODAY(),"Due today",""))))</f>
        <v/>
      </c>
      <c r="L832" s="14"/>
      <c r="M832" s="17"/>
      <c r="N832" s="18" t="str">
        <f aca="false">IF(OR($A832="",$L832=""),"",MAX(0,$L832-$A832))</f>
        <v/>
      </c>
      <c r="O832" s="19" t="str">
        <f aca="false">IF($A832="","",DATE(YEAR($A832),MONTH($A832),1))</f>
        <v/>
      </c>
      <c r="P832" s="15"/>
    </row>
    <row r="833" customFormat="false" ht="15" hidden="false" customHeight="false" outlineLevel="0" collapsed="false">
      <c r="A833" s="14"/>
      <c r="B833" s="15"/>
      <c r="C833" s="15"/>
      <c r="D833" s="15"/>
      <c r="E833" s="15"/>
      <c r="F833" s="15"/>
      <c r="G833" s="15"/>
      <c r="H833" s="15"/>
      <c r="I833" s="15"/>
      <c r="J833" s="14"/>
      <c r="K833" s="16" t="str">
        <f aca="true">IF(OR($A833="",$H833="Joined",$H833="Not interested"),"",IF($J833="",IF(TODAY()-$A833&gt;Lists!$L$2,"No follow-up set",""),IF($J833&lt;TODAY(),"Overdue",IF($J833=TODAY(),"Due today",""))))</f>
        <v/>
      </c>
      <c r="L833" s="14"/>
      <c r="M833" s="17"/>
      <c r="N833" s="18" t="str">
        <f aca="false">IF(OR($A833="",$L833=""),"",MAX(0,$L833-$A833))</f>
        <v/>
      </c>
      <c r="O833" s="19" t="str">
        <f aca="false">IF($A833="","",DATE(YEAR($A833),MONTH($A833),1))</f>
        <v/>
      </c>
      <c r="P833" s="15"/>
    </row>
    <row r="834" customFormat="false" ht="15" hidden="false" customHeight="false" outlineLevel="0" collapsed="false">
      <c r="A834" s="14"/>
      <c r="B834" s="15"/>
      <c r="C834" s="15"/>
      <c r="D834" s="15"/>
      <c r="E834" s="15"/>
      <c r="F834" s="15"/>
      <c r="G834" s="15"/>
      <c r="H834" s="15"/>
      <c r="I834" s="15"/>
      <c r="J834" s="14"/>
      <c r="K834" s="16" t="str">
        <f aca="true">IF(OR($A834="",$H834="Joined",$H834="Not interested"),"",IF($J834="",IF(TODAY()-$A834&gt;Lists!$L$2,"No follow-up set",""),IF($J834&lt;TODAY(),"Overdue",IF($J834=TODAY(),"Due today",""))))</f>
        <v/>
      </c>
      <c r="L834" s="14"/>
      <c r="M834" s="17"/>
      <c r="N834" s="18" t="str">
        <f aca="false">IF(OR($A834="",$L834=""),"",MAX(0,$L834-$A834))</f>
        <v/>
      </c>
      <c r="O834" s="19" t="str">
        <f aca="false">IF($A834="","",DATE(YEAR($A834),MONTH($A834),1))</f>
        <v/>
      </c>
      <c r="P834" s="15"/>
    </row>
    <row r="835" customFormat="false" ht="15" hidden="false" customHeight="false" outlineLevel="0" collapsed="false">
      <c r="A835" s="14"/>
      <c r="B835" s="15"/>
      <c r="C835" s="15"/>
      <c r="D835" s="15"/>
      <c r="E835" s="15"/>
      <c r="F835" s="15"/>
      <c r="G835" s="15"/>
      <c r="H835" s="15"/>
      <c r="I835" s="15"/>
      <c r="J835" s="14"/>
      <c r="K835" s="16" t="str">
        <f aca="true">IF(OR($A835="",$H835="Joined",$H835="Not interested"),"",IF($J835="",IF(TODAY()-$A835&gt;Lists!$L$2,"No follow-up set",""),IF($J835&lt;TODAY(),"Overdue",IF($J835=TODAY(),"Due today",""))))</f>
        <v/>
      </c>
      <c r="L835" s="14"/>
      <c r="M835" s="17"/>
      <c r="N835" s="18" t="str">
        <f aca="false">IF(OR($A835="",$L835=""),"",MAX(0,$L835-$A835))</f>
        <v/>
      </c>
      <c r="O835" s="19" t="str">
        <f aca="false">IF($A835="","",DATE(YEAR($A835),MONTH($A835),1))</f>
        <v/>
      </c>
      <c r="P835" s="15"/>
    </row>
    <row r="836" customFormat="false" ht="15" hidden="false" customHeight="false" outlineLevel="0" collapsed="false">
      <c r="A836" s="14"/>
      <c r="B836" s="15"/>
      <c r="C836" s="15"/>
      <c r="D836" s="15"/>
      <c r="E836" s="15"/>
      <c r="F836" s="15"/>
      <c r="G836" s="15"/>
      <c r="H836" s="15"/>
      <c r="I836" s="15"/>
      <c r="J836" s="14"/>
      <c r="K836" s="16" t="str">
        <f aca="true">IF(OR($A836="",$H836="Joined",$H836="Not interested"),"",IF($J836="",IF(TODAY()-$A836&gt;Lists!$L$2,"No follow-up set",""),IF($J836&lt;TODAY(),"Overdue",IF($J836=TODAY(),"Due today",""))))</f>
        <v/>
      </c>
      <c r="L836" s="14"/>
      <c r="M836" s="17"/>
      <c r="N836" s="18" t="str">
        <f aca="false">IF(OR($A836="",$L836=""),"",MAX(0,$L836-$A836))</f>
        <v/>
      </c>
      <c r="O836" s="19" t="str">
        <f aca="false">IF($A836="","",DATE(YEAR($A836),MONTH($A836),1))</f>
        <v/>
      </c>
      <c r="P836" s="15"/>
    </row>
    <row r="837" customFormat="false" ht="15" hidden="false" customHeight="false" outlineLevel="0" collapsed="false">
      <c r="A837" s="14"/>
      <c r="B837" s="15"/>
      <c r="C837" s="15"/>
      <c r="D837" s="15"/>
      <c r="E837" s="15"/>
      <c r="F837" s="15"/>
      <c r="G837" s="15"/>
      <c r="H837" s="15"/>
      <c r="I837" s="15"/>
      <c r="J837" s="14"/>
      <c r="K837" s="16" t="str">
        <f aca="true">IF(OR($A837="",$H837="Joined",$H837="Not interested"),"",IF($J837="",IF(TODAY()-$A837&gt;Lists!$L$2,"No follow-up set",""),IF($J837&lt;TODAY(),"Overdue",IF($J837=TODAY(),"Due today",""))))</f>
        <v/>
      </c>
      <c r="L837" s="14"/>
      <c r="M837" s="17"/>
      <c r="N837" s="18" t="str">
        <f aca="false">IF(OR($A837="",$L837=""),"",MAX(0,$L837-$A837))</f>
        <v/>
      </c>
      <c r="O837" s="19" t="str">
        <f aca="false">IF($A837="","",DATE(YEAR($A837),MONTH($A837),1))</f>
        <v/>
      </c>
      <c r="P837" s="15"/>
    </row>
    <row r="838" customFormat="false" ht="15" hidden="false" customHeight="false" outlineLevel="0" collapsed="false">
      <c r="A838" s="14"/>
      <c r="B838" s="15"/>
      <c r="C838" s="15"/>
      <c r="D838" s="15"/>
      <c r="E838" s="15"/>
      <c r="F838" s="15"/>
      <c r="G838" s="15"/>
      <c r="H838" s="15"/>
      <c r="I838" s="15"/>
      <c r="J838" s="14"/>
      <c r="K838" s="16" t="str">
        <f aca="true">IF(OR($A838="",$H838="Joined",$H838="Not interested"),"",IF($J838="",IF(TODAY()-$A838&gt;Lists!$L$2,"No follow-up set",""),IF($J838&lt;TODAY(),"Overdue",IF($J838=TODAY(),"Due today",""))))</f>
        <v/>
      </c>
      <c r="L838" s="14"/>
      <c r="M838" s="17"/>
      <c r="N838" s="18" t="str">
        <f aca="false">IF(OR($A838="",$L838=""),"",MAX(0,$L838-$A838))</f>
        <v/>
      </c>
      <c r="O838" s="19" t="str">
        <f aca="false">IF($A838="","",DATE(YEAR($A838),MONTH($A838),1))</f>
        <v/>
      </c>
      <c r="P838" s="15"/>
    </row>
    <row r="839" customFormat="false" ht="15" hidden="false" customHeight="false" outlineLevel="0" collapsed="false">
      <c r="A839" s="14"/>
      <c r="B839" s="15"/>
      <c r="C839" s="15"/>
      <c r="D839" s="15"/>
      <c r="E839" s="15"/>
      <c r="F839" s="15"/>
      <c r="G839" s="15"/>
      <c r="H839" s="15"/>
      <c r="I839" s="15"/>
      <c r="J839" s="14"/>
      <c r="K839" s="16" t="str">
        <f aca="true">IF(OR($A839="",$H839="Joined",$H839="Not interested"),"",IF($J839="",IF(TODAY()-$A839&gt;Lists!$L$2,"No follow-up set",""),IF($J839&lt;TODAY(),"Overdue",IF($J839=TODAY(),"Due today",""))))</f>
        <v/>
      </c>
      <c r="L839" s="14"/>
      <c r="M839" s="17"/>
      <c r="N839" s="18" t="str">
        <f aca="false">IF(OR($A839="",$L839=""),"",MAX(0,$L839-$A839))</f>
        <v/>
      </c>
      <c r="O839" s="19" t="str">
        <f aca="false">IF($A839="","",DATE(YEAR($A839),MONTH($A839),1))</f>
        <v/>
      </c>
      <c r="P839" s="15"/>
    </row>
    <row r="840" customFormat="false" ht="15" hidden="false" customHeight="false" outlineLevel="0" collapsed="false">
      <c r="A840" s="14"/>
      <c r="B840" s="15"/>
      <c r="C840" s="15"/>
      <c r="D840" s="15"/>
      <c r="E840" s="15"/>
      <c r="F840" s="15"/>
      <c r="G840" s="15"/>
      <c r="H840" s="15"/>
      <c r="I840" s="15"/>
      <c r="J840" s="14"/>
      <c r="K840" s="16" t="str">
        <f aca="true">IF(OR($A840="",$H840="Joined",$H840="Not interested"),"",IF($J840="",IF(TODAY()-$A840&gt;Lists!$L$2,"No follow-up set",""),IF($J840&lt;TODAY(),"Overdue",IF($J840=TODAY(),"Due today",""))))</f>
        <v/>
      </c>
      <c r="L840" s="14"/>
      <c r="M840" s="17"/>
      <c r="N840" s="18" t="str">
        <f aca="false">IF(OR($A840="",$L840=""),"",MAX(0,$L840-$A840))</f>
        <v/>
      </c>
      <c r="O840" s="19" t="str">
        <f aca="false">IF($A840="","",DATE(YEAR($A840),MONTH($A840),1))</f>
        <v/>
      </c>
      <c r="P840" s="15"/>
    </row>
    <row r="841" customFormat="false" ht="15" hidden="false" customHeight="false" outlineLevel="0" collapsed="false">
      <c r="A841" s="14"/>
      <c r="B841" s="15"/>
      <c r="C841" s="15"/>
      <c r="D841" s="15"/>
      <c r="E841" s="15"/>
      <c r="F841" s="15"/>
      <c r="G841" s="15"/>
      <c r="H841" s="15"/>
      <c r="I841" s="15"/>
      <c r="J841" s="14"/>
      <c r="K841" s="16" t="str">
        <f aca="true">IF(OR($A841="",$H841="Joined",$H841="Not interested"),"",IF($J841="",IF(TODAY()-$A841&gt;Lists!$L$2,"No follow-up set",""),IF($J841&lt;TODAY(),"Overdue",IF($J841=TODAY(),"Due today",""))))</f>
        <v/>
      </c>
      <c r="L841" s="14"/>
      <c r="M841" s="17"/>
      <c r="N841" s="18" t="str">
        <f aca="false">IF(OR($A841="",$L841=""),"",MAX(0,$L841-$A841))</f>
        <v/>
      </c>
      <c r="O841" s="19" t="str">
        <f aca="false">IF($A841="","",DATE(YEAR($A841),MONTH($A841),1))</f>
        <v/>
      </c>
      <c r="P841" s="15"/>
    </row>
    <row r="842" customFormat="false" ht="15" hidden="false" customHeight="false" outlineLevel="0" collapsed="false">
      <c r="A842" s="14"/>
      <c r="B842" s="15"/>
      <c r="C842" s="15"/>
      <c r="D842" s="15"/>
      <c r="E842" s="15"/>
      <c r="F842" s="15"/>
      <c r="G842" s="15"/>
      <c r="H842" s="15"/>
      <c r="I842" s="15"/>
      <c r="J842" s="14"/>
      <c r="K842" s="16" t="str">
        <f aca="true">IF(OR($A842="",$H842="Joined",$H842="Not interested"),"",IF($J842="",IF(TODAY()-$A842&gt;Lists!$L$2,"No follow-up set",""),IF($J842&lt;TODAY(),"Overdue",IF($J842=TODAY(),"Due today",""))))</f>
        <v/>
      </c>
      <c r="L842" s="14"/>
      <c r="M842" s="17"/>
      <c r="N842" s="18" t="str">
        <f aca="false">IF(OR($A842="",$L842=""),"",MAX(0,$L842-$A842))</f>
        <v/>
      </c>
      <c r="O842" s="19" t="str">
        <f aca="false">IF($A842="","",DATE(YEAR($A842),MONTH($A842),1))</f>
        <v/>
      </c>
      <c r="P842" s="15"/>
    </row>
    <row r="843" customFormat="false" ht="15" hidden="false" customHeight="false" outlineLevel="0" collapsed="false">
      <c r="A843" s="14"/>
      <c r="B843" s="15"/>
      <c r="C843" s="15"/>
      <c r="D843" s="15"/>
      <c r="E843" s="15"/>
      <c r="F843" s="15"/>
      <c r="G843" s="15"/>
      <c r="H843" s="15"/>
      <c r="I843" s="15"/>
      <c r="J843" s="14"/>
      <c r="K843" s="16" t="str">
        <f aca="true">IF(OR($A843="",$H843="Joined",$H843="Not interested"),"",IF($J843="",IF(TODAY()-$A843&gt;Lists!$L$2,"No follow-up set",""),IF($J843&lt;TODAY(),"Overdue",IF($J843=TODAY(),"Due today",""))))</f>
        <v/>
      </c>
      <c r="L843" s="14"/>
      <c r="M843" s="17"/>
      <c r="N843" s="18" t="str">
        <f aca="false">IF(OR($A843="",$L843=""),"",MAX(0,$L843-$A843))</f>
        <v/>
      </c>
      <c r="O843" s="19" t="str">
        <f aca="false">IF($A843="","",DATE(YEAR($A843),MONTH($A843),1))</f>
        <v/>
      </c>
      <c r="P843" s="15"/>
    </row>
    <row r="844" customFormat="false" ht="15" hidden="false" customHeight="false" outlineLevel="0" collapsed="false">
      <c r="A844" s="14"/>
      <c r="B844" s="15"/>
      <c r="C844" s="15"/>
      <c r="D844" s="15"/>
      <c r="E844" s="15"/>
      <c r="F844" s="15"/>
      <c r="G844" s="15"/>
      <c r="H844" s="15"/>
      <c r="I844" s="15"/>
      <c r="J844" s="14"/>
      <c r="K844" s="16" t="str">
        <f aca="true">IF(OR($A844="",$H844="Joined",$H844="Not interested"),"",IF($J844="",IF(TODAY()-$A844&gt;Lists!$L$2,"No follow-up set",""),IF($J844&lt;TODAY(),"Overdue",IF($J844=TODAY(),"Due today",""))))</f>
        <v/>
      </c>
      <c r="L844" s="14"/>
      <c r="M844" s="17"/>
      <c r="N844" s="18" t="str">
        <f aca="false">IF(OR($A844="",$L844=""),"",MAX(0,$L844-$A844))</f>
        <v/>
      </c>
      <c r="O844" s="19" t="str">
        <f aca="false">IF($A844="","",DATE(YEAR($A844),MONTH($A844),1))</f>
        <v/>
      </c>
      <c r="P844" s="15"/>
    </row>
    <row r="845" customFormat="false" ht="15" hidden="false" customHeight="false" outlineLevel="0" collapsed="false">
      <c r="A845" s="14"/>
      <c r="B845" s="15"/>
      <c r="C845" s="15"/>
      <c r="D845" s="15"/>
      <c r="E845" s="15"/>
      <c r="F845" s="15"/>
      <c r="G845" s="15"/>
      <c r="H845" s="15"/>
      <c r="I845" s="15"/>
      <c r="J845" s="14"/>
      <c r="K845" s="16" t="str">
        <f aca="true">IF(OR($A845="",$H845="Joined",$H845="Not interested"),"",IF($J845="",IF(TODAY()-$A845&gt;Lists!$L$2,"No follow-up set",""),IF($J845&lt;TODAY(),"Overdue",IF($J845=TODAY(),"Due today",""))))</f>
        <v/>
      </c>
      <c r="L845" s="14"/>
      <c r="M845" s="17"/>
      <c r="N845" s="18" t="str">
        <f aca="false">IF(OR($A845="",$L845=""),"",MAX(0,$L845-$A845))</f>
        <v/>
      </c>
      <c r="O845" s="19" t="str">
        <f aca="false">IF($A845="","",DATE(YEAR($A845),MONTH($A845),1))</f>
        <v/>
      </c>
      <c r="P845" s="15"/>
    </row>
    <row r="846" customFormat="false" ht="15" hidden="false" customHeight="false" outlineLevel="0" collapsed="false">
      <c r="A846" s="14"/>
      <c r="B846" s="15"/>
      <c r="C846" s="15"/>
      <c r="D846" s="15"/>
      <c r="E846" s="15"/>
      <c r="F846" s="15"/>
      <c r="G846" s="15"/>
      <c r="H846" s="15"/>
      <c r="I846" s="15"/>
      <c r="J846" s="14"/>
      <c r="K846" s="16" t="str">
        <f aca="true">IF(OR($A846="",$H846="Joined",$H846="Not interested"),"",IF($J846="",IF(TODAY()-$A846&gt;Lists!$L$2,"No follow-up set",""),IF($J846&lt;TODAY(),"Overdue",IF($J846=TODAY(),"Due today",""))))</f>
        <v/>
      </c>
      <c r="L846" s="14"/>
      <c r="M846" s="17"/>
      <c r="N846" s="18" t="str">
        <f aca="false">IF(OR($A846="",$L846=""),"",MAX(0,$L846-$A846))</f>
        <v/>
      </c>
      <c r="O846" s="19" t="str">
        <f aca="false">IF($A846="","",DATE(YEAR($A846),MONTH($A846),1))</f>
        <v/>
      </c>
      <c r="P846" s="15"/>
    </row>
    <row r="847" customFormat="false" ht="15" hidden="false" customHeight="false" outlineLevel="0" collapsed="false">
      <c r="A847" s="14"/>
      <c r="B847" s="15"/>
      <c r="C847" s="15"/>
      <c r="D847" s="15"/>
      <c r="E847" s="15"/>
      <c r="F847" s="15"/>
      <c r="G847" s="15"/>
      <c r="H847" s="15"/>
      <c r="I847" s="15"/>
      <c r="J847" s="14"/>
      <c r="K847" s="16" t="str">
        <f aca="true">IF(OR($A847="",$H847="Joined",$H847="Not interested"),"",IF($J847="",IF(TODAY()-$A847&gt;Lists!$L$2,"No follow-up set",""),IF($J847&lt;TODAY(),"Overdue",IF($J847=TODAY(),"Due today",""))))</f>
        <v/>
      </c>
      <c r="L847" s="14"/>
      <c r="M847" s="17"/>
      <c r="N847" s="18" t="str">
        <f aca="false">IF(OR($A847="",$L847=""),"",MAX(0,$L847-$A847))</f>
        <v/>
      </c>
      <c r="O847" s="19" t="str">
        <f aca="false">IF($A847="","",DATE(YEAR($A847),MONTH($A847),1))</f>
        <v/>
      </c>
      <c r="P847" s="15"/>
    </row>
    <row r="848" customFormat="false" ht="15" hidden="false" customHeight="false" outlineLevel="0" collapsed="false">
      <c r="A848" s="14"/>
      <c r="B848" s="15"/>
      <c r="C848" s="15"/>
      <c r="D848" s="15"/>
      <c r="E848" s="15"/>
      <c r="F848" s="15"/>
      <c r="G848" s="15"/>
      <c r="H848" s="15"/>
      <c r="I848" s="15"/>
      <c r="J848" s="14"/>
      <c r="K848" s="16" t="str">
        <f aca="true">IF(OR($A848="",$H848="Joined",$H848="Not interested"),"",IF($J848="",IF(TODAY()-$A848&gt;Lists!$L$2,"No follow-up set",""),IF($J848&lt;TODAY(),"Overdue",IF($J848=TODAY(),"Due today",""))))</f>
        <v/>
      </c>
      <c r="L848" s="14"/>
      <c r="M848" s="17"/>
      <c r="N848" s="18" t="str">
        <f aca="false">IF(OR($A848="",$L848=""),"",MAX(0,$L848-$A848))</f>
        <v/>
      </c>
      <c r="O848" s="19" t="str">
        <f aca="false">IF($A848="","",DATE(YEAR($A848),MONTH($A848),1))</f>
        <v/>
      </c>
      <c r="P848" s="15"/>
    </row>
    <row r="849" customFormat="false" ht="15" hidden="false" customHeight="false" outlineLevel="0" collapsed="false">
      <c r="A849" s="14"/>
      <c r="B849" s="15"/>
      <c r="C849" s="15"/>
      <c r="D849" s="15"/>
      <c r="E849" s="15"/>
      <c r="F849" s="15"/>
      <c r="G849" s="15"/>
      <c r="H849" s="15"/>
      <c r="I849" s="15"/>
      <c r="J849" s="14"/>
      <c r="K849" s="16" t="str">
        <f aca="true">IF(OR($A849="",$H849="Joined",$H849="Not interested"),"",IF($J849="",IF(TODAY()-$A849&gt;Lists!$L$2,"No follow-up set",""),IF($J849&lt;TODAY(),"Overdue",IF($J849=TODAY(),"Due today",""))))</f>
        <v/>
      </c>
      <c r="L849" s="14"/>
      <c r="M849" s="17"/>
      <c r="N849" s="18" t="str">
        <f aca="false">IF(OR($A849="",$L849=""),"",MAX(0,$L849-$A849))</f>
        <v/>
      </c>
      <c r="O849" s="19" t="str">
        <f aca="false">IF($A849="","",DATE(YEAR($A849),MONTH($A849),1))</f>
        <v/>
      </c>
      <c r="P849" s="15"/>
    </row>
    <row r="850" customFormat="false" ht="15" hidden="false" customHeight="false" outlineLevel="0" collapsed="false">
      <c r="A850" s="14"/>
      <c r="B850" s="15"/>
      <c r="C850" s="15"/>
      <c r="D850" s="15"/>
      <c r="E850" s="15"/>
      <c r="F850" s="15"/>
      <c r="G850" s="15"/>
      <c r="H850" s="15"/>
      <c r="I850" s="15"/>
      <c r="J850" s="14"/>
      <c r="K850" s="16" t="str">
        <f aca="true">IF(OR($A850="",$H850="Joined",$H850="Not interested"),"",IF($J850="",IF(TODAY()-$A850&gt;Lists!$L$2,"No follow-up set",""),IF($J850&lt;TODAY(),"Overdue",IF($J850=TODAY(),"Due today",""))))</f>
        <v/>
      </c>
      <c r="L850" s="14"/>
      <c r="M850" s="17"/>
      <c r="N850" s="18" t="str">
        <f aca="false">IF(OR($A850="",$L850=""),"",MAX(0,$L850-$A850))</f>
        <v/>
      </c>
      <c r="O850" s="19" t="str">
        <f aca="false">IF($A850="","",DATE(YEAR($A850),MONTH($A850),1))</f>
        <v/>
      </c>
      <c r="P850" s="15"/>
    </row>
    <row r="851" customFormat="false" ht="15" hidden="false" customHeight="false" outlineLevel="0" collapsed="false">
      <c r="A851" s="14"/>
      <c r="B851" s="15"/>
      <c r="C851" s="15"/>
      <c r="D851" s="15"/>
      <c r="E851" s="15"/>
      <c r="F851" s="15"/>
      <c r="G851" s="15"/>
      <c r="H851" s="15"/>
      <c r="I851" s="15"/>
      <c r="J851" s="14"/>
      <c r="K851" s="16" t="str">
        <f aca="true">IF(OR($A851="",$H851="Joined",$H851="Not interested"),"",IF($J851="",IF(TODAY()-$A851&gt;Lists!$L$2,"No follow-up set",""),IF($J851&lt;TODAY(),"Overdue",IF($J851=TODAY(),"Due today",""))))</f>
        <v/>
      </c>
      <c r="L851" s="14"/>
      <c r="M851" s="17"/>
      <c r="N851" s="18" t="str">
        <f aca="false">IF(OR($A851="",$L851=""),"",MAX(0,$L851-$A851))</f>
        <v/>
      </c>
      <c r="O851" s="19" t="str">
        <f aca="false">IF($A851="","",DATE(YEAR($A851),MONTH($A851),1))</f>
        <v/>
      </c>
      <c r="P851" s="15"/>
    </row>
    <row r="852" customFormat="false" ht="15" hidden="false" customHeight="false" outlineLevel="0" collapsed="false">
      <c r="A852" s="14"/>
      <c r="B852" s="15"/>
      <c r="C852" s="15"/>
      <c r="D852" s="15"/>
      <c r="E852" s="15"/>
      <c r="F852" s="15"/>
      <c r="G852" s="15"/>
      <c r="H852" s="15"/>
      <c r="I852" s="15"/>
      <c r="J852" s="14"/>
      <c r="K852" s="16" t="str">
        <f aca="true">IF(OR($A852="",$H852="Joined",$H852="Not interested"),"",IF($J852="",IF(TODAY()-$A852&gt;Lists!$L$2,"No follow-up set",""),IF($J852&lt;TODAY(),"Overdue",IF($J852=TODAY(),"Due today",""))))</f>
        <v/>
      </c>
      <c r="L852" s="14"/>
      <c r="M852" s="17"/>
      <c r="N852" s="18" t="str">
        <f aca="false">IF(OR($A852="",$L852=""),"",MAX(0,$L852-$A852))</f>
        <v/>
      </c>
      <c r="O852" s="19" t="str">
        <f aca="false">IF($A852="","",DATE(YEAR($A852),MONTH($A852),1))</f>
        <v/>
      </c>
      <c r="P852" s="15"/>
    </row>
    <row r="853" customFormat="false" ht="15" hidden="false" customHeight="false" outlineLevel="0" collapsed="false">
      <c r="A853" s="14"/>
      <c r="B853" s="15"/>
      <c r="C853" s="15"/>
      <c r="D853" s="15"/>
      <c r="E853" s="15"/>
      <c r="F853" s="15"/>
      <c r="G853" s="15"/>
      <c r="H853" s="15"/>
      <c r="I853" s="15"/>
      <c r="J853" s="14"/>
      <c r="K853" s="16" t="str">
        <f aca="true">IF(OR($A853="",$H853="Joined",$H853="Not interested"),"",IF($J853="",IF(TODAY()-$A853&gt;Lists!$L$2,"No follow-up set",""),IF($J853&lt;TODAY(),"Overdue",IF($J853=TODAY(),"Due today",""))))</f>
        <v/>
      </c>
      <c r="L853" s="14"/>
      <c r="M853" s="17"/>
      <c r="N853" s="18" t="str">
        <f aca="false">IF(OR($A853="",$L853=""),"",MAX(0,$L853-$A853))</f>
        <v/>
      </c>
      <c r="O853" s="19" t="str">
        <f aca="false">IF($A853="","",DATE(YEAR($A853),MONTH($A853),1))</f>
        <v/>
      </c>
      <c r="P853" s="15"/>
    </row>
    <row r="854" customFormat="false" ht="15" hidden="false" customHeight="false" outlineLevel="0" collapsed="false">
      <c r="A854" s="14"/>
      <c r="B854" s="15"/>
      <c r="C854" s="15"/>
      <c r="D854" s="15"/>
      <c r="E854" s="15"/>
      <c r="F854" s="15"/>
      <c r="G854" s="15"/>
      <c r="H854" s="15"/>
      <c r="I854" s="15"/>
      <c r="J854" s="14"/>
      <c r="K854" s="16" t="str">
        <f aca="true">IF(OR($A854="",$H854="Joined",$H854="Not interested"),"",IF($J854="",IF(TODAY()-$A854&gt;Lists!$L$2,"No follow-up set",""),IF($J854&lt;TODAY(),"Overdue",IF($J854=TODAY(),"Due today",""))))</f>
        <v/>
      </c>
      <c r="L854" s="14"/>
      <c r="M854" s="17"/>
      <c r="N854" s="18" t="str">
        <f aca="false">IF(OR($A854="",$L854=""),"",MAX(0,$L854-$A854))</f>
        <v/>
      </c>
      <c r="O854" s="19" t="str">
        <f aca="false">IF($A854="","",DATE(YEAR($A854),MONTH($A854),1))</f>
        <v/>
      </c>
      <c r="P854" s="15"/>
    </row>
    <row r="855" customFormat="false" ht="15" hidden="false" customHeight="false" outlineLevel="0" collapsed="false">
      <c r="A855" s="14"/>
      <c r="B855" s="15"/>
      <c r="C855" s="15"/>
      <c r="D855" s="15"/>
      <c r="E855" s="15"/>
      <c r="F855" s="15"/>
      <c r="G855" s="15"/>
      <c r="H855" s="15"/>
      <c r="I855" s="15"/>
      <c r="J855" s="14"/>
      <c r="K855" s="16" t="str">
        <f aca="true">IF(OR($A855="",$H855="Joined",$H855="Not interested"),"",IF($J855="",IF(TODAY()-$A855&gt;Lists!$L$2,"No follow-up set",""),IF($J855&lt;TODAY(),"Overdue",IF($J855=TODAY(),"Due today",""))))</f>
        <v/>
      </c>
      <c r="L855" s="14"/>
      <c r="M855" s="17"/>
      <c r="N855" s="18" t="str">
        <f aca="false">IF(OR($A855="",$L855=""),"",MAX(0,$L855-$A855))</f>
        <v/>
      </c>
      <c r="O855" s="19" t="str">
        <f aca="false">IF($A855="","",DATE(YEAR($A855),MONTH($A855),1))</f>
        <v/>
      </c>
      <c r="P855" s="15"/>
    </row>
    <row r="856" customFormat="false" ht="15" hidden="false" customHeight="false" outlineLevel="0" collapsed="false">
      <c r="A856" s="14"/>
      <c r="B856" s="15"/>
      <c r="C856" s="15"/>
      <c r="D856" s="15"/>
      <c r="E856" s="15"/>
      <c r="F856" s="15"/>
      <c r="G856" s="15"/>
      <c r="H856" s="15"/>
      <c r="I856" s="15"/>
      <c r="J856" s="14"/>
      <c r="K856" s="16" t="str">
        <f aca="true">IF(OR($A856="",$H856="Joined",$H856="Not interested"),"",IF($J856="",IF(TODAY()-$A856&gt;Lists!$L$2,"No follow-up set",""),IF($J856&lt;TODAY(),"Overdue",IF($J856=TODAY(),"Due today",""))))</f>
        <v/>
      </c>
      <c r="L856" s="14"/>
      <c r="M856" s="17"/>
      <c r="N856" s="18" t="str">
        <f aca="false">IF(OR($A856="",$L856=""),"",MAX(0,$L856-$A856))</f>
        <v/>
      </c>
      <c r="O856" s="19" t="str">
        <f aca="false">IF($A856="","",DATE(YEAR($A856),MONTH($A856),1))</f>
        <v/>
      </c>
      <c r="P856" s="15"/>
    </row>
    <row r="857" customFormat="false" ht="15" hidden="false" customHeight="false" outlineLevel="0" collapsed="false">
      <c r="A857" s="14"/>
      <c r="B857" s="15"/>
      <c r="C857" s="15"/>
      <c r="D857" s="15"/>
      <c r="E857" s="15"/>
      <c r="F857" s="15"/>
      <c r="G857" s="15"/>
      <c r="H857" s="15"/>
      <c r="I857" s="15"/>
      <c r="J857" s="14"/>
      <c r="K857" s="16" t="str">
        <f aca="true">IF(OR($A857="",$H857="Joined",$H857="Not interested"),"",IF($J857="",IF(TODAY()-$A857&gt;Lists!$L$2,"No follow-up set",""),IF($J857&lt;TODAY(),"Overdue",IF($J857=TODAY(),"Due today",""))))</f>
        <v/>
      </c>
      <c r="L857" s="14"/>
      <c r="M857" s="17"/>
      <c r="N857" s="18" t="str">
        <f aca="false">IF(OR($A857="",$L857=""),"",MAX(0,$L857-$A857))</f>
        <v/>
      </c>
      <c r="O857" s="19" t="str">
        <f aca="false">IF($A857="","",DATE(YEAR($A857),MONTH($A857),1))</f>
        <v/>
      </c>
      <c r="P857" s="15"/>
    </row>
    <row r="858" customFormat="false" ht="15" hidden="false" customHeight="false" outlineLevel="0" collapsed="false">
      <c r="A858" s="14"/>
      <c r="B858" s="15"/>
      <c r="C858" s="15"/>
      <c r="D858" s="15"/>
      <c r="E858" s="15"/>
      <c r="F858" s="15"/>
      <c r="G858" s="15"/>
      <c r="H858" s="15"/>
      <c r="I858" s="15"/>
      <c r="J858" s="14"/>
      <c r="K858" s="16" t="str">
        <f aca="true">IF(OR($A858="",$H858="Joined",$H858="Not interested"),"",IF($J858="",IF(TODAY()-$A858&gt;Lists!$L$2,"No follow-up set",""),IF($J858&lt;TODAY(),"Overdue",IF($J858=TODAY(),"Due today",""))))</f>
        <v/>
      </c>
      <c r="L858" s="14"/>
      <c r="M858" s="17"/>
      <c r="N858" s="18" t="str">
        <f aca="false">IF(OR($A858="",$L858=""),"",MAX(0,$L858-$A858))</f>
        <v/>
      </c>
      <c r="O858" s="19" t="str">
        <f aca="false">IF($A858="","",DATE(YEAR($A858),MONTH($A858),1))</f>
        <v/>
      </c>
      <c r="P858" s="15"/>
    </row>
    <row r="859" customFormat="false" ht="15" hidden="false" customHeight="false" outlineLevel="0" collapsed="false">
      <c r="A859" s="14"/>
      <c r="B859" s="15"/>
      <c r="C859" s="15"/>
      <c r="D859" s="15"/>
      <c r="E859" s="15"/>
      <c r="F859" s="15"/>
      <c r="G859" s="15"/>
      <c r="H859" s="15"/>
      <c r="I859" s="15"/>
      <c r="J859" s="14"/>
      <c r="K859" s="16" t="str">
        <f aca="true">IF(OR($A859="",$H859="Joined",$H859="Not interested"),"",IF($J859="",IF(TODAY()-$A859&gt;Lists!$L$2,"No follow-up set",""),IF($J859&lt;TODAY(),"Overdue",IF($J859=TODAY(),"Due today",""))))</f>
        <v/>
      </c>
      <c r="L859" s="14"/>
      <c r="M859" s="17"/>
      <c r="N859" s="18" t="str">
        <f aca="false">IF(OR($A859="",$L859=""),"",MAX(0,$L859-$A859))</f>
        <v/>
      </c>
      <c r="O859" s="19" t="str">
        <f aca="false">IF($A859="","",DATE(YEAR($A859),MONTH($A859),1))</f>
        <v/>
      </c>
      <c r="P859" s="15"/>
    </row>
    <row r="860" customFormat="false" ht="15" hidden="false" customHeight="false" outlineLevel="0" collapsed="false">
      <c r="A860" s="14"/>
      <c r="B860" s="15"/>
      <c r="C860" s="15"/>
      <c r="D860" s="15"/>
      <c r="E860" s="15"/>
      <c r="F860" s="15"/>
      <c r="G860" s="15"/>
      <c r="H860" s="15"/>
      <c r="I860" s="15"/>
      <c r="J860" s="14"/>
      <c r="K860" s="16" t="str">
        <f aca="true">IF(OR($A860="",$H860="Joined",$H860="Not interested"),"",IF($J860="",IF(TODAY()-$A860&gt;Lists!$L$2,"No follow-up set",""),IF($J860&lt;TODAY(),"Overdue",IF($J860=TODAY(),"Due today",""))))</f>
        <v/>
      </c>
      <c r="L860" s="14"/>
      <c r="M860" s="17"/>
      <c r="N860" s="18" t="str">
        <f aca="false">IF(OR($A860="",$L860=""),"",MAX(0,$L860-$A860))</f>
        <v/>
      </c>
      <c r="O860" s="19" t="str">
        <f aca="false">IF($A860="","",DATE(YEAR($A860),MONTH($A860),1))</f>
        <v/>
      </c>
      <c r="P860" s="15"/>
    </row>
    <row r="861" customFormat="false" ht="15" hidden="false" customHeight="false" outlineLevel="0" collapsed="false">
      <c r="A861" s="14"/>
      <c r="B861" s="15"/>
      <c r="C861" s="15"/>
      <c r="D861" s="15"/>
      <c r="E861" s="15"/>
      <c r="F861" s="15"/>
      <c r="G861" s="15"/>
      <c r="H861" s="15"/>
      <c r="I861" s="15"/>
      <c r="J861" s="14"/>
      <c r="K861" s="16" t="str">
        <f aca="true">IF(OR($A861="",$H861="Joined",$H861="Not interested"),"",IF($J861="",IF(TODAY()-$A861&gt;Lists!$L$2,"No follow-up set",""),IF($J861&lt;TODAY(),"Overdue",IF($J861=TODAY(),"Due today",""))))</f>
        <v/>
      </c>
      <c r="L861" s="14"/>
      <c r="M861" s="17"/>
      <c r="N861" s="18" t="str">
        <f aca="false">IF(OR($A861="",$L861=""),"",MAX(0,$L861-$A861))</f>
        <v/>
      </c>
      <c r="O861" s="19" t="str">
        <f aca="false">IF($A861="","",DATE(YEAR($A861),MONTH($A861),1))</f>
        <v/>
      </c>
      <c r="P861" s="15"/>
    </row>
    <row r="862" customFormat="false" ht="15" hidden="false" customHeight="false" outlineLevel="0" collapsed="false">
      <c r="A862" s="14"/>
      <c r="B862" s="15"/>
      <c r="C862" s="15"/>
      <c r="D862" s="15"/>
      <c r="E862" s="15"/>
      <c r="F862" s="15"/>
      <c r="G862" s="15"/>
      <c r="H862" s="15"/>
      <c r="I862" s="15"/>
      <c r="J862" s="14"/>
      <c r="K862" s="16" t="str">
        <f aca="true">IF(OR($A862="",$H862="Joined",$H862="Not interested"),"",IF($J862="",IF(TODAY()-$A862&gt;Lists!$L$2,"No follow-up set",""),IF($J862&lt;TODAY(),"Overdue",IF($J862=TODAY(),"Due today",""))))</f>
        <v/>
      </c>
      <c r="L862" s="14"/>
      <c r="M862" s="17"/>
      <c r="N862" s="18" t="str">
        <f aca="false">IF(OR($A862="",$L862=""),"",MAX(0,$L862-$A862))</f>
        <v/>
      </c>
      <c r="O862" s="19" t="str">
        <f aca="false">IF($A862="","",DATE(YEAR($A862),MONTH($A862),1))</f>
        <v/>
      </c>
      <c r="P862" s="15"/>
    </row>
    <row r="863" customFormat="false" ht="15" hidden="false" customHeight="false" outlineLevel="0" collapsed="false">
      <c r="A863" s="14"/>
      <c r="B863" s="15"/>
      <c r="C863" s="15"/>
      <c r="D863" s="15"/>
      <c r="E863" s="15"/>
      <c r="F863" s="15"/>
      <c r="G863" s="15"/>
      <c r="H863" s="15"/>
      <c r="I863" s="15"/>
      <c r="J863" s="14"/>
      <c r="K863" s="16" t="str">
        <f aca="true">IF(OR($A863="",$H863="Joined",$H863="Not interested"),"",IF($J863="",IF(TODAY()-$A863&gt;Lists!$L$2,"No follow-up set",""),IF($J863&lt;TODAY(),"Overdue",IF($J863=TODAY(),"Due today",""))))</f>
        <v/>
      </c>
      <c r="L863" s="14"/>
      <c r="M863" s="17"/>
      <c r="N863" s="18" t="str">
        <f aca="false">IF(OR($A863="",$L863=""),"",MAX(0,$L863-$A863))</f>
        <v/>
      </c>
      <c r="O863" s="19" t="str">
        <f aca="false">IF($A863="","",DATE(YEAR($A863),MONTH($A863),1))</f>
        <v/>
      </c>
      <c r="P863" s="15"/>
    </row>
    <row r="864" customFormat="false" ht="15" hidden="false" customHeight="false" outlineLevel="0" collapsed="false">
      <c r="A864" s="14"/>
      <c r="B864" s="15"/>
      <c r="C864" s="15"/>
      <c r="D864" s="15"/>
      <c r="E864" s="15"/>
      <c r="F864" s="15"/>
      <c r="G864" s="15"/>
      <c r="H864" s="15"/>
      <c r="I864" s="15"/>
      <c r="J864" s="14"/>
      <c r="K864" s="16" t="str">
        <f aca="true">IF(OR($A864="",$H864="Joined",$H864="Not interested"),"",IF($J864="",IF(TODAY()-$A864&gt;Lists!$L$2,"No follow-up set",""),IF($J864&lt;TODAY(),"Overdue",IF($J864=TODAY(),"Due today",""))))</f>
        <v/>
      </c>
      <c r="L864" s="14"/>
      <c r="M864" s="17"/>
      <c r="N864" s="18" t="str">
        <f aca="false">IF(OR($A864="",$L864=""),"",MAX(0,$L864-$A864))</f>
        <v/>
      </c>
      <c r="O864" s="19" t="str">
        <f aca="false">IF($A864="","",DATE(YEAR($A864),MONTH($A864),1))</f>
        <v/>
      </c>
      <c r="P864" s="15"/>
    </row>
    <row r="865" customFormat="false" ht="15" hidden="false" customHeight="false" outlineLevel="0" collapsed="false">
      <c r="A865" s="14"/>
      <c r="B865" s="15"/>
      <c r="C865" s="15"/>
      <c r="D865" s="15"/>
      <c r="E865" s="15"/>
      <c r="F865" s="15"/>
      <c r="G865" s="15"/>
      <c r="H865" s="15"/>
      <c r="I865" s="15"/>
      <c r="J865" s="14"/>
      <c r="K865" s="16" t="str">
        <f aca="true">IF(OR($A865="",$H865="Joined",$H865="Not interested"),"",IF($J865="",IF(TODAY()-$A865&gt;Lists!$L$2,"No follow-up set",""),IF($J865&lt;TODAY(),"Overdue",IF($J865=TODAY(),"Due today",""))))</f>
        <v/>
      </c>
      <c r="L865" s="14"/>
      <c r="M865" s="17"/>
      <c r="N865" s="18" t="str">
        <f aca="false">IF(OR($A865="",$L865=""),"",MAX(0,$L865-$A865))</f>
        <v/>
      </c>
      <c r="O865" s="19" t="str">
        <f aca="false">IF($A865="","",DATE(YEAR($A865),MONTH($A865),1))</f>
        <v/>
      </c>
      <c r="P865" s="15"/>
    </row>
    <row r="866" customFormat="false" ht="15" hidden="false" customHeight="false" outlineLevel="0" collapsed="false">
      <c r="A866" s="14"/>
      <c r="B866" s="15"/>
      <c r="C866" s="15"/>
      <c r="D866" s="15"/>
      <c r="E866" s="15"/>
      <c r="F866" s="15"/>
      <c r="G866" s="15"/>
      <c r="H866" s="15"/>
      <c r="I866" s="15"/>
      <c r="J866" s="14"/>
      <c r="K866" s="16" t="str">
        <f aca="true">IF(OR($A866="",$H866="Joined",$H866="Not interested"),"",IF($J866="",IF(TODAY()-$A866&gt;Lists!$L$2,"No follow-up set",""),IF($J866&lt;TODAY(),"Overdue",IF($J866=TODAY(),"Due today",""))))</f>
        <v/>
      </c>
      <c r="L866" s="14"/>
      <c r="M866" s="17"/>
      <c r="N866" s="18" t="str">
        <f aca="false">IF(OR($A866="",$L866=""),"",MAX(0,$L866-$A866))</f>
        <v/>
      </c>
      <c r="O866" s="19" t="str">
        <f aca="false">IF($A866="","",DATE(YEAR($A866),MONTH($A866),1))</f>
        <v/>
      </c>
      <c r="P866" s="15"/>
    </row>
    <row r="867" customFormat="false" ht="15" hidden="false" customHeight="false" outlineLevel="0" collapsed="false">
      <c r="A867" s="14"/>
      <c r="B867" s="15"/>
      <c r="C867" s="15"/>
      <c r="D867" s="15"/>
      <c r="E867" s="15"/>
      <c r="F867" s="15"/>
      <c r="G867" s="15"/>
      <c r="H867" s="15"/>
      <c r="I867" s="15"/>
      <c r="J867" s="14"/>
      <c r="K867" s="16" t="str">
        <f aca="true">IF(OR($A867="",$H867="Joined",$H867="Not interested"),"",IF($J867="",IF(TODAY()-$A867&gt;Lists!$L$2,"No follow-up set",""),IF($J867&lt;TODAY(),"Overdue",IF($J867=TODAY(),"Due today",""))))</f>
        <v/>
      </c>
      <c r="L867" s="14"/>
      <c r="M867" s="17"/>
      <c r="N867" s="18" t="str">
        <f aca="false">IF(OR($A867="",$L867=""),"",MAX(0,$L867-$A867))</f>
        <v/>
      </c>
      <c r="O867" s="19" t="str">
        <f aca="false">IF($A867="","",DATE(YEAR($A867),MONTH($A867),1))</f>
        <v/>
      </c>
      <c r="P867" s="15"/>
    </row>
    <row r="868" customFormat="false" ht="15" hidden="false" customHeight="false" outlineLevel="0" collapsed="false">
      <c r="A868" s="14"/>
      <c r="B868" s="15"/>
      <c r="C868" s="15"/>
      <c r="D868" s="15"/>
      <c r="E868" s="15"/>
      <c r="F868" s="15"/>
      <c r="G868" s="15"/>
      <c r="H868" s="15"/>
      <c r="I868" s="15"/>
      <c r="J868" s="14"/>
      <c r="K868" s="16" t="str">
        <f aca="true">IF(OR($A868="",$H868="Joined",$H868="Not interested"),"",IF($J868="",IF(TODAY()-$A868&gt;Lists!$L$2,"No follow-up set",""),IF($J868&lt;TODAY(),"Overdue",IF($J868=TODAY(),"Due today",""))))</f>
        <v/>
      </c>
      <c r="L868" s="14"/>
      <c r="M868" s="17"/>
      <c r="N868" s="18" t="str">
        <f aca="false">IF(OR($A868="",$L868=""),"",MAX(0,$L868-$A868))</f>
        <v/>
      </c>
      <c r="O868" s="19" t="str">
        <f aca="false">IF($A868="","",DATE(YEAR($A868),MONTH($A868),1))</f>
        <v/>
      </c>
      <c r="P868" s="15"/>
    </row>
    <row r="869" customFormat="false" ht="15" hidden="false" customHeight="false" outlineLevel="0" collapsed="false">
      <c r="A869" s="14"/>
      <c r="B869" s="15"/>
      <c r="C869" s="15"/>
      <c r="D869" s="15"/>
      <c r="E869" s="15"/>
      <c r="F869" s="15"/>
      <c r="G869" s="15"/>
      <c r="H869" s="15"/>
      <c r="I869" s="15"/>
      <c r="J869" s="14"/>
      <c r="K869" s="16" t="str">
        <f aca="true">IF(OR($A869="",$H869="Joined",$H869="Not interested"),"",IF($J869="",IF(TODAY()-$A869&gt;Lists!$L$2,"No follow-up set",""),IF($J869&lt;TODAY(),"Overdue",IF($J869=TODAY(),"Due today",""))))</f>
        <v/>
      </c>
      <c r="L869" s="14"/>
      <c r="M869" s="17"/>
      <c r="N869" s="18" t="str">
        <f aca="false">IF(OR($A869="",$L869=""),"",MAX(0,$L869-$A869))</f>
        <v/>
      </c>
      <c r="O869" s="19" t="str">
        <f aca="false">IF($A869="","",DATE(YEAR($A869),MONTH($A869),1))</f>
        <v/>
      </c>
      <c r="P869" s="15"/>
    </row>
    <row r="870" customFormat="false" ht="15" hidden="false" customHeight="false" outlineLevel="0" collapsed="false">
      <c r="A870" s="14"/>
      <c r="B870" s="15"/>
      <c r="C870" s="15"/>
      <c r="D870" s="15"/>
      <c r="E870" s="15"/>
      <c r="F870" s="15"/>
      <c r="G870" s="15"/>
      <c r="H870" s="15"/>
      <c r="I870" s="15"/>
      <c r="J870" s="14"/>
      <c r="K870" s="16" t="str">
        <f aca="true">IF(OR($A870="",$H870="Joined",$H870="Not interested"),"",IF($J870="",IF(TODAY()-$A870&gt;Lists!$L$2,"No follow-up set",""),IF($J870&lt;TODAY(),"Overdue",IF($J870=TODAY(),"Due today",""))))</f>
        <v/>
      </c>
      <c r="L870" s="14"/>
      <c r="M870" s="17"/>
      <c r="N870" s="18" t="str">
        <f aca="false">IF(OR($A870="",$L870=""),"",MAX(0,$L870-$A870))</f>
        <v/>
      </c>
      <c r="O870" s="19" t="str">
        <f aca="false">IF($A870="","",DATE(YEAR($A870),MONTH($A870),1))</f>
        <v/>
      </c>
      <c r="P870" s="15"/>
    </row>
    <row r="871" customFormat="false" ht="15" hidden="false" customHeight="false" outlineLevel="0" collapsed="false">
      <c r="A871" s="14"/>
      <c r="B871" s="15"/>
      <c r="C871" s="15"/>
      <c r="D871" s="15"/>
      <c r="E871" s="15"/>
      <c r="F871" s="15"/>
      <c r="G871" s="15"/>
      <c r="H871" s="15"/>
      <c r="I871" s="15"/>
      <c r="J871" s="14"/>
      <c r="K871" s="16" t="str">
        <f aca="true">IF(OR($A871="",$H871="Joined",$H871="Not interested"),"",IF($J871="",IF(TODAY()-$A871&gt;Lists!$L$2,"No follow-up set",""),IF($J871&lt;TODAY(),"Overdue",IF($J871=TODAY(),"Due today",""))))</f>
        <v/>
      </c>
      <c r="L871" s="14"/>
      <c r="M871" s="17"/>
      <c r="N871" s="18" t="str">
        <f aca="false">IF(OR($A871="",$L871=""),"",MAX(0,$L871-$A871))</f>
        <v/>
      </c>
      <c r="O871" s="19" t="str">
        <f aca="false">IF($A871="","",DATE(YEAR($A871),MONTH($A871),1))</f>
        <v/>
      </c>
      <c r="P871" s="15"/>
    </row>
    <row r="872" customFormat="false" ht="15" hidden="false" customHeight="false" outlineLevel="0" collapsed="false">
      <c r="A872" s="14"/>
      <c r="B872" s="15"/>
      <c r="C872" s="15"/>
      <c r="D872" s="15"/>
      <c r="E872" s="15"/>
      <c r="F872" s="15"/>
      <c r="G872" s="15"/>
      <c r="H872" s="15"/>
      <c r="I872" s="15"/>
      <c r="J872" s="14"/>
      <c r="K872" s="16" t="str">
        <f aca="true">IF(OR($A872="",$H872="Joined",$H872="Not interested"),"",IF($J872="",IF(TODAY()-$A872&gt;Lists!$L$2,"No follow-up set",""),IF($J872&lt;TODAY(),"Overdue",IF($J872=TODAY(),"Due today",""))))</f>
        <v/>
      </c>
      <c r="L872" s="14"/>
      <c r="M872" s="17"/>
      <c r="N872" s="18" t="str">
        <f aca="false">IF(OR($A872="",$L872=""),"",MAX(0,$L872-$A872))</f>
        <v/>
      </c>
      <c r="O872" s="19" t="str">
        <f aca="false">IF($A872="","",DATE(YEAR($A872),MONTH($A872),1))</f>
        <v/>
      </c>
      <c r="P872" s="15"/>
    </row>
    <row r="873" customFormat="false" ht="15" hidden="false" customHeight="false" outlineLevel="0" collapsed="false">
      <c r="A873" s="14"/>
      <c r="B873" s="15"/>
      <c r="C873" s="15"/>
      <c r="D873" s="15"/>
      <c r="E873" s="15"/>
      <c r="F873" s="15"/>
      <c r="G873" s="15"/>
      <c r="H873" s="15"/>
      <c r="I873" s="15"/>
      <c r="J873" s="14"/>
      <c r="K873" s="16" t="str">
        <f aca="true">IF(OR($A873="",$H873="Joined",$H873="Not interested"),"",IF($J873="",IF(TODAY()-$A873&gt;Lists!$L$2,"No follow-up set",""),IF($J873&lt;TODAY(),"Overdue",IF($J873=TODAY(),"Due today",""))))</f>
        <v/>
      </c>
      <c r="L873" s="14"/>
      <c r="M873" s="17"/>
      <c r="N873" s="18" t="str">
        <f aca="false">IF(OR($A873="",$L873=""),"",MAX(0,$L873-$A873))</f>
        <v/>
      </c>
      <c r="O873" s="19" t="str">
        <f aca="false">IF($A873="","",DATE(YEAR($A873),MONTH($A873),1))</f>
        <v/>
      </c>
      <c r="P873" s="15"/>
    </row>
    <row r="874" customFormat="false" ht="15" hidden="false" customHeight="false" outlineLevel="0" collapsed="false">
      <c r="A874" s="14"/>
      <c r="B874" s="15"/>
      <c r="C874" s="15"/>
      <c r="D874" s="15"/>
      <c r="E874" s="15"/>
      <c r="F874" s="15"/>
      <c r="G874" s="15"/>
      <c r="H874" s="15"/>
      <c r="I874" s="15"/>
      <c r="J874" s="14"/>
      <c r="K874" s="16" t="str">
        <f aca="true">IF(OR($A874="",$H874="Joined",$H874="Not interested"),"",IF($J874="",IF(TODAY()-$A874&gt;Lists!$L$2,"No follow-up set",""),IF($J874&lt;TODAY(),"Overdue",IF($J874=TODAY(),"Due today",""))))</f>
        <v/>
      </c>
      <c r="L874" s="14"/>
      <c r="M874" s="17"/>
      <c r="N874" s="18" t="str">
        <f aca="false">IF(OR($A874="",$L874=""),"",MAX(0,$L874-$A874))</f>
        <v/>
      </c>
      <c r="O874" s="19" t="str">
        <f aca="false">IF($A874="","",DATE(YEAR($A874),MONTH($A874),1))</f>
        <v/>
      </c>
      <c r="P874" s="15"/>
    </row>
    <row r="875" customFormat="false" ht="15" hidden="false" customHeight="false" outlineLevel="0" collapsed="false">
      <c r="A875" s="14"/>
      <c r="B875" s="15"/>
      <c r="C875" s="15"/>
      <c r="D875" s="15"/>
      <c r="E875" s="15"/>
      <c r="F875" s="15"/>
      <c r="G875" s="15"/>
      <c r="H875" s="15"/>
      <c r="I875" s="15"/>
      <c r="J875" s="14"/>
      <c r="K875" s="16" t="str">
        <f aca="true">IF(OR($A875="",$H875="Joined",$H875="Not interested"),"",IF($J875="",IF(TODAY()-$A875&gt;Lists!$L$2,"No follow-up set",""),IF($J875&lt;TODAY(),"Overdue",IF($J875=TODAY(),"Due today",""))))</f>
        <v/>
      </c>
      <c r="L875" s="14"/>
      <c r="M875" s="17"/>
      <c r="N875" s="18" t="str">
        <f aca="false">IF(OR($A875="",$L875=""),"",MAX(0,$L875-$A875))</f>
        <v/>
      </c>
      <c r="O875" s="19" t="str">
        <f aca="false">IF($A875="","",DATE(YEAR($A875),MONTH($A875),1))</f>
        <v/>
      </c>
      <c r="P875" s="15"/>
    </row>
    <row r="876" customFormat="false" ht="15" hidden="false" customHeight="false" outlineLevel="0" collapsed="false">
      <c r="A876" s="14"/>
      <c r="B876" s="15"/>
      <c r="C876" s="15"/>
      <c r="D876" s="15"/>
      <c r="E876" s="15"/>
      <c r="F876" s="15"/>
      <c r="G876" s="15"/>
      <c r="H876" s="15"/>
      <c r="I876" s="15"/>
      <c r="J876" s="14"/>
      <c r="K876" s="16" t="str">
        <f aca="true">IF(OR($A876="",$H876="Joined",$H876="Not interested"),"",IF($J876="",IF(TODAY()-$A876&gt;Lists!$L$2,"No follow-up set",""),IF($J876&lt;TODAY(),"Overdue",IF($J876=TODAY(),"Due today",""))))</f>
        <v/>
      </c>
      <c r="L876" s="14"/>
      <c r="M876" s="17"/>
      <c r="N876" s="18" t="str">
        <f aca="false">IF(OR($A876="",$L876=""),"",MAX(0,$L876-$A876))</f>
        <v/>
      </c>
      <c r="O876" s="19" t="str">
        <f aca="false">IF($A876="","",DATE(YEAR($A876),MONTH($A876),1))</f>
        <v/>
      </c>
      <c r="P876" s="15"/>
    </row>
    <row r="877" customFormat="false" ht="15" hidden="false" customHeight="false" outlineLevel="0" collapsed="false">
      <c r="A877" s="14"/>
      <c r="B877" s="15"/>
      <c r="C877" s="15"/>
      <c r="D877" s="15"/>
      <c r="E877" s="15"/>
      <c r="F877" s="15"/>
      <c r="G877" s="15"/>
      <c r="H877" s="15"/>
      <c r="I877" s="15"/>
      <c r="J877" s="14"/>
      <c r="K877" s="16" t="str">
        <f aca="true">IF(OR($A877="",$H877="Joined",$H877="Not interested"),"",IF($J877="",IF(TODAY()-$A877&gt;Lists!$L$2,"No follow-up set",""),IF($J877&lt;TODAY(),"Overdue",IF($J877=TODAY(),"Due today",""))))</f>
        <v/>
      </c>
      <c r="L877" s="14"/>
      <c r="M877" s="17"/>
      <c r="N877" s="18" t="str">
        <f aca="false">IF(OR($A877="",$L877=""),"",MAX(0,$L877-$A877))</f>
        <v/>
      </c>
      <c r="O877" s="19" t="str">
        <f aca="false">IF($A877="","",DATE(YEAR($A877),MONTH($A877),1))</f>
        <v/>
      </c>
      <c r="P877" s="15"/>
    </row>
    <row r="878" customFormat="false" ht="15" hidden="false" customHeight="false" outlineLevel="0" collapsed="false">
      <c r="A878" s="14"/>
      <c r="B878" s="15"/>
      <c r="C878" s="15"/>
      <c r="D878" s="15"/>
      <c r="E878" s="15"/>
      <c r="F878" s="15"/>
      <c r="G878" s="15"/>
      <c r="H878" s="15"/>
      <c r="I878" s="15"/>
      <c r="J878" s="14"/>
      <c r="K878" s="16" t="str">
        <f aca="true">IF(OR($A878="",$H878="Joined",$H878="Not interested"),"",IF($J878="",IF(TODAY()-$A878&gt;Lists!$L$2,"No follow-up set",""),IF($J878&lt;TODAY(),"Overdue",IF($J878=TODAY(),"Due today",""))))</f>
        <v/>
      </c>
      <c r="L878" s="14"/>
      <c r="M878" s="17"/>
      <c r="N878" s="18" t="str">
        <f aca="false">IF(OR($A878="",$L878=""),"",MAX(0,$L878-$A878))</f>
        <v/>
      </c>
      <c r="O878" s="19" t="str">
        <f aca="false">IF($A878="","",DATE(YEAR($A878),MONTH($A878),1))</f>
        <v/>
      </c>
      <c r="P878" s="15"/>
    </row>
    <row r="879" customFormat="false" ht="15" hidden="false" customHeight="false" outlineLevel="0" collapsed="false">
      <c r="A879" s="14"/>
      <c r="B879" s="15"/>
      <c r="C879" s="15"/>
      <c r="D879" s="15"/>
      <c r="E879" s="15"/>
      <c r="F879" s="15"/>
      <c r="G879" s="15"/>
      <c r="H879" s="15"/>
      <c r="I879" s="15"/>
      <c r="J879" s="14"/>
      <c r="K879" s="16" t="str">
        <f aca="true">IF(OR($A879="",$H879="Joined",$H879="Not interested"),"",IF($J879="",IF(TODAY()-$A879&gt;Lists!$L$2,"No follow-up set",""),IF($J879&lt;TODAY(),"Overdue",IF($J879=TODAY(),"Due today",""))))</f>
        <v/>
      </c>
      <c r="L879" s="14"/>
      <c r="M879" s="17"/>
      <c r="N879" s="18" t="str">
        <f aca="false">IF(OR($A879="",$L879=""),"",MAX(0,$L879-$A879))</f>
        <v/>
      </c>
      <c r="O879" s="19" t="str">
        <f aca="false">IF($A879="","",DATE(YEAR($A879),MONTH($A879),1))</f>
        <v/>
      </c>
      <c r="P879" s="15"/>
    </row>
    <row r="880" customFormat="false" ht="15" hidden="false" customHeight="false" outlineLevel="0" collapsed="false">
      <c r="A880" s="14"/>
      <c r="B880" s="15"/>
      <c r="C880" s="15"/>
      <c r="D880" s="15"/>
      <c r="E880" s="15"/>
      <c r="F880" s="15"/>
      <c r="G880" s="15"/>
      <c r="H880" s="15"/>
      <c r="I880" s="15"/>
      <c r="J880" s="14"/>
      <c r="K880" s="16" t="str">
        <f aca="true">IF(OR($A880="",$H880="Joined",$H880="Not interested"),"",IF($J880="",IF(TODAY()-$A880&gt;Lists!$L$2,"No follow-up set",""),IF($J880&lt;TODAY(),"Overdue",IF($J880=TODAY(),"Due today",""))))</f>
        <v/>
      </c>
      <c r="L880" s="14"/>
      <c r="M880" s="17"/>
      <c r="N880" s="18" t="str">
        <f aca="false">IF(OR($A880="",$L880=""),"",MAX(0,$L880-$A880))</f>
        <v/>
      </c>
      <c r="O880" s="19" t="str">
        <f aca="false">IF($A880="","",DATE(YEAR($A880),MONTH($A880),1))</f>
        <v/>
      </c>
      <c r="P880" s="15"/>
    </row>
    <row r="881" customFormat="false" ht="15" hidden="false" customHeight="false" outlineLevel="0" collapsed="false">
      <c r="A881" s="14"/>
      <c r="B881" s="15"/>
      <c r="C881" s="15"/>
      <c r="D881" s="15"/>
      <c r="E881" s="15"/>
      <c r="F881" s="15"/>
      <c r="G881" s="15"/>
      <c r="H881" s="15"/>
      <c r="I881" s="15"/>
      <c r="J881" s="14"/>
      <c r="K881" s="16" t="str">
        <f aca="true">IF(OR($A881="",$H881="Joined",$H881="Not interested"),"",IF($J881="",IF(TODAY()-$A881&gt;Lists!$L$2,"No follow-up set",""),IF($J881&lt;TODAY(),"Overdue",IF($J881=TODAY(),"Due today",""))))</f>
        <v/>
      </c>
      <c r="L881" s="14"/>
      <c r="M881" s="17"/>
      <c r="N881" s="18" t="str">
        <f aca="false">IF(OR($A881="",$L881=""),"",MAX(0,$L881-$A881))</f>
        <v/>
      </c>
      <c r="O881" s="19" t="str">
        <f aca="false">IF($A881="","",DATE(YEAR($A881),MONTH($A881),1))</f>
        <v/>
      </c>
      <c r="P881" s="15"/>
    </row>
    <row r="882" customFormat="false" ht="15" hidden="false" customHeight="false" outlineLevel="0" collapsed="false">
      <c r="A882" s="14"/>
      <c r="B882" s="15"/>
      <c r="C882" s="15"/>
      <c r="D882" s="15"/>
      <c r="E882" s="15"/>
      <c r="F882" s="15"/>
      <c r="G882" s="15"/>
      <c r="H882" s="15"/>
      <c r="I882" s="15"/>
      <c r="J882" s="14"/>
      <c r="K882" s="16" t="str">
        <f aca="true">IF(OR($A882="",$H882="Joined",$H882="Not interested"),"",IF($J882="",IF(TODAY()-$A882&gt;Lists!$L$2,"No follow-up set",""),IF($J882&lt;TODAY(),"Overdue",IF($J882=TODAY(),"Due today",""))))</f>
        <v/>
      </c>
      <c r="L882" s="14"/>
      <c r="M882" s="17"/>
      <c r="N882" s="18" t="str">
        <f aca="false">IF(OR($A882="",$L882=""),"",MAX(0,$L882-$A882))</f>
        <v/>
      </c>
      <c r="O882" s="19" t="str">
        <f aca="false">IF($A882="","",DATE(YEAR($A882),MONTH($A882),1))</f>
        <v/>
      </c>
      <c r="P882" s="15"/>
    </row>
    <row r="883" customFormat="false" ht="15" hidden="false" customHeight="false" outlineLevel="0" collapsed="false">
      <c r="A883" s="14"/>
      <c r="B883" s="15"/>
      <c r="C883" s="15"/>
      <c r="D883" s="15"/>
      <c r="E883" s="15"/>
      <c r="F883" s="15"/>
      <c r="G883" s="15"/>
      <c r="H883" s="15"/>
      <c r="I883" s="15"/>
      <c r="J883" s="14"/>
      <c r="K883" s="16" t="str">
        <f aca="true">IF(OR($A883="",$H883="Joined",$H883="Not interested"),"",IF($J883="",IF(TODAY()-$A883&gt;Lists!$L$2,"No follow-up set",""),IF($J883&lt;TODAY(),"Overdue",IF($J883=TODAY(),"Due today",""))))</f>
        <v/>
      </c>
      <c r="L883" s="14"/>
      <c r="M883" s="17"/>
      <c r="N883" s="18" t="str">
        <f aca="false">IF(OR($A883="",$L883=""),"",MAX(0,$L883-$A883))</f>
        <v/>
      </c>
      <c r="O883" s="19" t="str">
        <f aca="false">IF($A883="","",DATE(YEAR($A883),MONTH($A883),1))</f>
        <v/>
      </c>
      <c r="P883" s="15"/>
    </row>
    <row r="884" customFormat="false" ht="15" hidden="false" customHeight="false" outlineLevel="0" collapsed="false">
      <c r="A884" s="14"/>
      <c r="B884" s="15"/>
      <c r="C884" s="15"/>
      <c r="D884" s="15"/>
      <c r="E884" s="15"/>
      <c r="F884" s="15"/>
      <c r="G884" s="15"/>
      <c r="H884" s="15"/>
      <c r="I884" s="15"/>
      <c r="J884" s="14"/>
      <c r="K884" s="16" t="str">
        <f aca="true">IF(OR($A884="",$H884="Joined",$H884="Not interested"),"",IF($J884="",IF(TODAY()-$A884&gt;Lists!$L$2,"No follow-up set",""),IF($J884&lt;TODAY(),"Overdue",IF($J884=TODAY(),"Due today",""))))</f>
        <v/>
      </c>
      <c r="L884" s="14"/>
      <c r="M884" s="17"/>
      <c r="N884" s="18" t="str">
        <f aca="false">IF(OR($A884="",$L884=""),"",MAX(0,$L884-$A884))</f>
        <v/>
      </c>
      <c r="O884" s="19" t="str">
        <f aca="false">IF($A884="","",DATE(YEAR($A884),MONTH($A884),1))</f>
        <v/>
      </c>
      <c r="P884" s="15"/>
    </row>
    <row r="885" customFormat="false" ht="15" hidden="false" customHeight="false" outlineLevel="0" collapsed="false">
      <c r="A885" s="14"/>
      <c r="B885" s="15"/>
      <c r="C885" s="15"/>
      <c r="D885" s="15"/>
      <c r="E885" s="15"/>
      <c r="F885" s="15"/>
      <c r="G885" s="15"/>
      <c r="H885" s="15"/>
      <c r="I885" s="15"/>
      <c r="J885" s="14"/>
      <c r="K885" s="16" t="str">
        <f aca="true">IF(OR($A885="",$H885="Joined",$H885="Not interested"),"",IF($J885="",IF(TODAY()-$A885&gt;Lists!$L$2,"No follow-up set",""),IF($J885&lt;TODAY(),"Overdue",IF($J885=TODAY(),"Due today",""))))</f>
        <v/>
      </c>
      <c r="L885" s="14"/>
      <c r="M885" s="17"/>
      <c r="N885" s="18" t="str">
        <f aca="false">IF(OR($A885="",$L885=""),"",MAX(0,$L885-$A885))</f>
        <v/>
      </c>
      <c r="O885" s="19" t="str">
        <f aca="false">IF($A885="","",DATE(YEAR($A885),MONTH($A885),1))</f>
        <v/>
      </c>
      <c r="P885" s="15"/>
    </row>
    <row r="886" customFormat="false" ht="15" hidden="false" customHeight="false" outlineLevel="0" collapsed="false">
      <c r="A886" s="14"/>
      <c r="B886" s="15"/>
      <c r="C886" s="15"/>
      <c r="D886" s="15"/>
      <c r="E886" s="15"/>
      <c r="F886" s="15"/>
      <c r="G886" s="15"/>
      <c r="H886" s="15"/>
      <c r="I886" s="15"/>
      <c r="J886" s="14"/>
      <c r="K886" s="16" t="str">
        <f aca="true">IF(OR($A886="",$H886="Joined",$H886="Not interested"),"",IF($J886="",IF(TODAY()-$A886&gt;Lists!$L$2,"No follow-up set",""),IF($J886&lt;TODAY(),"Overdue",IF($J886=TODAY(),"Due today",""))))</f>
        <v/>
      </c>
      <c r="L886" s="14"/>
      <c r="M886" s="17"/>
      <c r="N886" s="18" t="str">
        <f aca="false">IF(OR($A886="",$L886=""),"",MAX(0,$L886-$A886))</f>
        <v/>
      </c>
      <c r="O886" s="19" t="str">
        <f aca="false">IF($A886="","",DATE(YEAR($A886),MONTH($A886),1))</f>
        <v/>
      </c>
      <c r="P886" s="15"/>
    </row>
    <row r="887" customFormat="false" ht="15" hidden="false" customHeight="false" outlineLevel="0" collapsed="false">
      <c r="A887" s="14"/>
      <c r="B887" s="15"/>
      <c r="C887" s="15"/>
      <c r="D887" s="15"/>
      <c r="E887" s="15"/>
      <c r="F887" s="15"/>
      <c r="G887" s="15"/>
      <c r="H887" s="15"/>
      <c r="I887" s="15"/>
      <c r="J887" s="14"/>
      <c r="K887" s="16" t="str">
        <f aca="true">IF(OR($A887="",$H887="Joined",$H887="Not interested"),"",IF($J887="",IF(TODAY()-$A887&gt;Lists!$L$2,"No follow-up set",""),IF($J887&lt;TODAY(),"Overdue",IF($J887=TODAY(),"Due today",""))))</f>
        <v/>
      </c>
      <c r="L887" s="14"/>
      <c r="M887" s="17"/>
      <c r="N887" s="18" t="str">
        <f aca="false">IF(OR($A887="",$L887=""),"",MAX(0,$L887-$A887))</f>
        <v/>
      </c>
      <c r="O887" s="19" t="str">
        <f aca="false">IF($A887="","",DATE(YEAR($A887),MONTH($A887),1))</f>
        <v/>
      </c>
      <c r="P887" s="15"/>
    </row>
    <row r="888" customFormat="false" ht="15" hidden="false" customHeight="false" outlineLevel="0" collapsed="false">
      <c r="A888" s="14"/>
      <c r="B888" s="15"/>
      <c r="C888" s="15"/>
      <c r="D888" s="15"/>
      <c r="E888" s="15"/>
      <c r="F888" s="15"/>
      <c r="G888" s="15"/>
      <c r="H888" s="15"/>
      <c r="I888" s="15"/>
      <c r="J888" s="14"/>
      <c r="K888" s="16" t="str">
        <f aca="true">IF(OR($A888="",$H888="Joined",$H888="Not interested"),"",IF($J888="",IF(TODAY()-$A888&gt;Lists!$L$2,"No follow-up set",""),IF($J888&lt;TODAY(),"Overdue",IF($J888=TODAY(),"Due today",""))))</f>
        <v/>
      </c>
      <c r="L888" s="14"/>
      <c r="M888" s="17"/>
      <c r="N888" s="18" t="str">
        <f aca="false">IF(OR($A888="",$L888=""),"",MAX(0,$L888-$A888))</f>
        <v/>
      </c>
      <c r="O888" s="19" t="str">
        <f aca="false">IF($A888="","",DATE(YEAR($A888),MONTH($A888),1))</f>
        <v/>
      </c>
      <c r="P888" s="15"/>
    </row>
    <row r="889" customFormat="false" ht="15" hidden="false" customHeight="false" outlineLevel="0" collapsed="false">
      <c r="A889" s="14"/>
      <c r="B889" s="15"/>
      <c r="C889" s="15"/>
      <c r="D889" s="15"/>
      <c r="E889" s="15"/>
      <c r="F889" s="15"/>
      <c r="G889" s="15"/>
      <c r="H889" s="15"/>
      <c r="I889" s="15"/>
      <c r="J889" s="14"/>
      <c r="K889" s="16" t="str">
        <f aca="true">IF(OR($A889="",$H889="Joined",$H889="Not interested"),"",IF($J889="",IF(TODAY()-$A889&gt;Lists!$L$2,"No follow-up set",""),IF($J889&lt;TODAY(),"Overdue",IF($J889=TODAY(),"Due today",""))))</f>
        <v/>
      </c>
      <c r="L889" s="14"/>
      <c r="M889" s="17"/>
      <c r="N889" s="18" t="str">
        <f aca="false">IF(OR($A889="",$L889=""),"",MAX(0,$L889-$A889))</f>
        <v/>
      </c>
      <c r="O889" s="19" t="str">
        <f aca="false">IF($A889="","",DATE(YEAR($A889),MONTH($A889),1))</f>
        <v/>
      </c>
      <c r="P889" s="15"/>
    </row>
    <row r="890" customFormat="false" ht="15" hidden="false" customHeight="false" outlineLevel="0" collapsed="false">
      <c r="A890" s="14"/>
      <c r="B890" s="15"/>
      <c r="C890" s="15"/>
      <c r="D890" s="15"/>
      <c r="E890" s="15"/>
      <c r="F890" s="15"/>
      <c r="G890" s="15"/>
      <c r="H890" s="15"/>
      <c r="I890" s="15"/>
      <c r="J890" s="14"/>
      <c r="K890" s="16" t="str">
        <f aca="true">IF(OR($A890="",$H890="Joined",$H890="Not interested"),"",IF($J890="",IF(TODAY()-$A890&gt;Lists!$L$2,"No follow-up set",""),IF($J890&lt;TODAY(),"Overdue",IF($J890=TODAY(),"Due today",""))))</f>
        <v/>
      </c>
      <c r="L890" s="14"/>
      <c r="M890" s="17"/>
      <c r="N890" s="18" t="str">
        <f aca="false">IF(OR($A890="",$L890=""),"",MAX(0,$L890-$A890))</f>
        <v/>
      </c>
      <c r="O890" s="19" t="str">
        <f aca="false">IF($A890="","",DATE(YEAR($A890),MONTH($A890),1))</f>
        <v/>
      </c>
      <c r="P890" s="15"/>
    </row>
    <row r="891" customFormat="false" ht="15" hidden="false" customHeight="false" outlineLevel="0" collapsed="false">
      <c r="A891" s="14"/>
      <c r="B891" s="15"/>
      <c r="C891" s="15"/>
      <c r="D891" s="15"/>
      <c r="E891" s="15"/>
      <c r="F891" s="15"/>
      <c r="G891" s="15"/>
      <c r="H891" s="15"/>
      <c r="I891" s="15"/>
      <c r="J891" s="14"/>
      <c r="K891" s="16" t="str">
        <f aca="true">IF(OR($A891="",$H891="Joined",$H891="Not interested"),"",IF($J891="",IF(TODAY()-$A891&gt;Lists!$L$2,"No follow-up set",""),IF($J891&lt;TODAY(),"Overdue",IF($J891=TODAY(),"Due today",""))))</f>
        <v/>
      </c>
      <c r="L891" s="14"/>
      <c r="M891" s="17"/>
      <c r="N891" s="18" t="str">
        <f aca="false">IF(OR($A891="",$L891=""),"",MAX(0,$L891-$A891))</f>
        <v/>
      </c>
      <c r="O891" s="19" t="str">
        <f aca="false">IF($A891="","",DATE(YEAR($A891),MONTH($A891),1))</f>
        <v/>
      </c>
      <c r="P891" s="15"/>
    </row>
    <row r="892" customFormat="false" ht="15" hidden="false" customHeight="false" outlineLevel="0" collapsed="false">
      <c r="A892" s="14"/>
      <c r="B892" s="15"/>
      <c r="C892" s="15"/>
      <c r="D892" s="15"/>
      <c r="E892" s="15"/>
      <c r="F892" s="15"/>
      <c r="G892" s="15"/>
      <c r="H892" s="15"/>
      <c r="I892" s="15"/>
      <c r="J892" s="14"/>
      <c r="K892" s="16" t="str">
        <f aca="true">IF(OR($A892="",$H892="Joined",$H892="Not interested"),"",IF($J892="",IF(TODAY()-$A892&gt;Lists!$L$2,"No follow-up set",""),IF($J892&lt;TODAY(),"Overdue",IF($J892=TODAY(),"Due today",""))))</f>
        <v/>
      </c>
      <c r="L892" s="14"/>
      <c r="M892" s="17"/>
      <c r="N892" s="18" t="str">
        <f aca="false">IF(OR($A892="",$L892=""),"",MAX(0,$L892-$A892))</f>
        <v/>
      </c>
      <c r="O892" s="19" t="str">
        <f aca="false">IF($A892="","",DATE(YEAR($A892),MONTH($A892),1))</f>
        <v/>
      </c>
      <c r="P892" s="15"/>
    </row>
    <row r="893" customFormat="false" ht="15" hidden="false" customHeight="false" outlineLevel="0" collapsed="false">
      <c r="A893" s="14"/>
      <c r="B893" s="15"/>
      <c r="C893" s="15"/>
      <c r="D893" s="15"/>
      <c r="E893" s="15"/>
      <c r="F893" s="15"/>
      <c r="G893" s="15"/>
      <c r="H893" s="15"/>
      <c r="I893" s="15"/>
      <c r="J893" s="14"/>
      <c r="K893" s="16" t="str">
        <f aca="true">IF(OR($A893="",$H893="Joined",$H893="Not interested"),"",IF($J893="",IF(TODAY()-$A893&gt;Lists!$L$2,"No follow-up set",""),IF($J893&lt;TODAY(),"Overdue",IF($J893=TODAY(),"Due today",""))))</f>
        <v/>
      </c>
      <c r="L893" s="14"/>
      <c r="M893" s="17"/>
      <c r="N893" s="18" t="str">
        <f aca="false">IF(OR($A893="",$L893=""),"",MAX(0,$L893-$A893))</f>
        <v/>
      </c>
      <c r="O893" s="19" t="str">
        <f aca="false">IF($A893="","",DATE(YEAR($A893),MONTH($A893),1))</f>
        <v/>
      </c>
      <c r="P893" s="15"/>
    </row>
    <row r="894" customFormat="false" ht="15" hidden="false" customHeight="false" outlineLevel="0" collapsed="false">
      <c r="A894" s="14"/>
      <c r="B894" s="15"/>
      <c r="C894" s="15"/>
      <c r="D894" s="15"/>
      <c r="E894" s="15"/>
      <c r="F894" s="15"/>
      <c r="G894" s="15"/>
      <c r="H894" s="15"/>
      <c r="I894" s="15"/>
      <c r="J894" s="14"/>
      <c r="K894" s="16" t="str">
        <f aca="true">IF(OR($A894="",$H894="Joined",$H894="Not interested"),"",IF($J894="",IF(TODAY()-$A894&gt;Lists!$L$2,"No follow-up set",""),IF($J894&lt;TODAY(),"Overdue",IF($J894=TODAY(),"Due today",""))))</f>
        <v/>
      </c>
      <c r="L894" s="14"/>
      <c r="M894" s="17"/>
      <c r="N894" s="18" t="str">
        <f aca="false">IF(OR($A894="",$L894=""),"",MAX(0,$L894-$A894))</f>
        <v/>
      </c>
      <c r="O894" s="19" t="str">
        <f aca="false">IF($A894="","",DATE(YEAR($A894),MONTH($A894),1))</f>
        <v/>
      </c>
      <c r="P894" s="15"/>
    </row>
    <row r="895" customFormat="false" ht="15" hidden="false" customHeight="false" outlineLevel="0" collapsed="false">
      <c r="A895" s="14"/>
      <c r="B895" s="15"/>
      <c r="C895" s="15"/>
      <c r="D895" s="15"/>
      <c r="E895" s="15"/>
      <c r="F895" s="15"/>
      <c r="G895" s="15"/>
      <c r="H895" s="15"/>
      <c r="I895" s="15"/>
      <c r="J895" s="14"/>
      <c r="K895" s="16" t="str">
        <f aca="true">IF(OR($A895="",$H895="Joined",$H895="Not interested"),"",IF($J895="",IF(TODAY()-$A895&gt;Lists!$L$2,"No follow-up set",""),IF($J895&lt;TODAY(),"Overdue",IF($J895=TODAY(),"Due today",""))))</f>
        <v/>
      </c>
      <c r="L895" s="14"/>
      <c r="M895" s="17"/>
      <c r="N895" s="18" t="str">
        <f aca="false">IF(OR($A895="",$L895=""),"",MAX(0,$L895-$A895))</f>
        <v/>
      </c>
      <c r="O895" s="19" t="str">
        <f aca="false">IF($A895="","",DATE(YEAR($A895),MONTH($A895),1))</f>
        <v/>
      </c>
      <c r="P895" s="15"/>
    </row>
    <row r="896" customFormat="false" ht="15" hidden="false" customHeight="false" outlineLevel="0" collapsed="false">
      <c r="A896" s="14"/>
      <c r="B896" s="15"/>
      <c r="C896" s="15"/>
      <c r="D896" s="15"/>
      <c r="E896" s="15"/>
      <c r="F896" s="15"/>
      <c r="G896" s="15"/>
      <c r="H896" s="15"/>
      <c r="I896" s="15"/>
      <c r="J896" s="14"/>
      <c r="K896" s="16" t="str">
        <f aca="true">IF(OR($A896="",$H896="Joined",$H896="Not interested"),"",IF($J896="",IF(TODAY()-$A896&gt;Lists!$L$2,"No follow-up set",""),IF($J896&lt;TODAY(),"Overdue",IF($J896=TODAY(),"Due today",""))))</f>
        <v/>
      </c>
      <c r="L896" s="14"/>
      <c r="M896" s="17"/>
      <c r="N896" s="18" t="str">
        <f aca="false">IF(OR($A896="",$L896=""),"",MAX(0,$L896-$A896))</f>
        <v/>
      </c>
      <c r="O896" s="19" t="str">
        <f aca="false">IF($A896="","",DATE(YEAR($A896),MONTH($A896),1))</f>
        <v/>
      </c>
      <c r="P896" s="15"/>
    </row>
    <row r="897" customFormat="false" ht="15" hidden="false" customHeight="false" outlineLevel="0" collapsed="false">
      <c r="A897" s="14"/>
      <c r="B897" s="15"/>
      <c r="C897" s="15"/>
      <c r="D897" s="15"/>
      <c r="E897" s="15"/>
      <c r="F897" s="15"/>
      <c r="G897" s="15"/>
      <c r="H897" s="15"/>
      <c r="I897" s="15"/>
      <c r="J897" s="14"/>
      <c r="K897" s="16" t="str">
        <f aca="true">IF(OR($A897="",$H897="Joined",$H897="Not interested"),"",IF($J897="",IF(TODAY()-$A897&gt;Lists!$L$2,"No follow-up set",""),IF($J897&lt;TODAY(),"Overdue",IF($J897=TODAY(),"Due today",""))))</f>
        <v/>
      </c>
      <c r="L897" s="14"/>
      <c r="M897" s="17"/>
      <c r="N897" s="18" t="str">
        <f aca="false">IF(OR($A897="",$L897=""),"",MAX(0,$L897-$A897))</f>
        <v/>
      </c>
      <c r="O897" s="19" t="str">
        <f aca="false">IF($A897="","",DATE(YEAR($A897),MONTH($A897),1))</f>
        <v/>
      </c>
      <c r="P897" s="15"/>
    </row>
    <row r="898" customFormat="false" ht="15" hidden="false" customHeight="false" outlineLevel="0" collapsed="false">
      <c r="A898" s="14"/>
      <c r="B898" s="15"/>
      <c r="C898" s="15"/>
      <c r="D898" s="15"/>
      <c r="E898" s="15"/>
      <c r="F898" s="15"/>
      <c r="G898" s="15"/>
      <c r="H898" s="15"/>
      <c r="I898" s="15"/>
      <c r="J898" s="14"/>
      <c r="K898" s="16" t="str">
        <f aca="true">IF(OR($A898="",$H898="Joined",$H898="Not interested"),"",IF($J898="",IF(TODAY()-$A898&gt;Lists!$L$2,"No follow-up set",""),IF($J898&lt;TODAY(),"Overdue",IF($J898=TODAY(),"Due today",""))))</f>
        <v/>
      </c>
      <c r="L898" s="14"/>
      <c r="M898" s="17"/>
      <c r="N898" s="18" t="str">
        <f aca="false">IF(OR($A898="",$L898=""),"",MAX(0,$L898-$A898))</f>
        <v/>
      </c>
      <c r="O898" s="19" t="str">
        <f aca="false">IF($A898="","",DATE(YEAR($A898),MONTH($A898),1))</f>
        <v/>
      </c>
      <c r="P898" s="15"/>
    </row>
    <row r="899" customFormat="false" ht="15" hidden="false" customHeight="false" outlineLevel="0" collapsed="false">
      <c r="A899" s="14"/>
      <c r="B899" s="15"/>
      <c r="C899" s="15"/>
      <c r="D899" s="15"/>
      <c r="E899" s="15"/>
      <c r="F899" s="15"/>
      <c r="G899" s="15"/>
      <c r="H899" s="15"/>
      <c r="I899" s="15"/>
      <c r="J899" s="14"/>
      <c r="K899" s="16" t="str">
        <f aca="true">IF(OR($A899="",$H899="Joined",$H899="Not interested"),"",IF($J899="",IF(TODAY()-$A899&gt;Lists!$L$2,"No follow-up set",""),IF($J899&lt;TODAY(),"Overdue",IF($J899=TODAY(),"Due today",""))))</f>
        <v/>
      </c>
      <c r="L899" s="14"/>
      <c r="M899" s="17"/>
      <c r="N899" s="18" t="str">
        <f aca="false">IF(OR($A899="",$L899=""),"",MAX(0,$L899-$A899))</f>
        <v/>
      </c>
      <c r="O899" s="19" t="str">
        <f aca="false">IF($A899="","",DATE(YEAR($A899),MONTH($A899),1))</f>
        <v/>
      </c>
      <c r="P899" s="15"/>
    </row>
    <row r="900" customFormat="false" ht="15" hidden="false" customHeight="false" outlineLevel="0" collapsed="false">
      <c r="A900" s="14"/>
      <c r="B900" s="15"/>
      <c r="C900" s="15"/>
      <c r="D900" s="15"/>
      <c r="E900" s="15"/>
      <c r="F900" s="15"/>
      <c r="G900" s="15"/>
      <c r="H900" s="15"/>
      <c r="I900" s="15"/>
      <c r="J900" s="14"/>
      <c r="K900" s="16" t="str">
        <f aca="true">IF(OR($A900="",$H900="Joined",$H900="Not interested"),"",IF($J900="",IF(TODAY()-$A900&gt;Lists!$L$2,"No follow-up set",""),IF($J900&lt;TODAY(),"Overdue",IF($J900=TODAY(),"Due today",""))))</f>
        <v/>
      </c>
      <c r="L900" s="14"/>
      <c r="M900" s="17"/>
      <c r="N900" s="18" t="str">
        <f aca="false">IF(OR($A900="",$L900=""),"",MAX(0,$L900-$A900))</f>
        <v/>
      </c>
      <c r="O900" s="19" t="str">
        <f aca="false">IF($A900="","",DATE(YEAR($A900),MONTH($A900),1))</f>
        <v/>
      </c>
      <c r="P900" s="15"/>
    </row>
    <row r="901" customFormat="false" ht="15" hidden="false" customHeight="false" outlineLevel="0" collapsed="false">
      <c r="A901" s="14"/>
      <c r="B901" s="15"/>
      <c r="C901" s="15"/>
      <c r="D901" s="15"/>
      <c r="E901" s="15"/>
      <c r="F901" s="15"/>
      <c r="G901" s="15"/>
      <c r="H901" s="15"/>
      <c r="I901" s="15"/>
      <c r="J901" s="14"/>
      <c r="K901" s="16" t="str">
        <f aca="true">IF(OR($A901="",$H901="Joined",$H901="Not interested"),"",IF($J901="",IF(TODAY()-$A901&gt;Lists!$L$2,"No follow-up set",""),IF($J901&lt;TODAY(),"Overdue",IF($J901=TODAY(),"Due today",""))))</f>
        <v/>
      </c>
      <c r="L901" s="14"/>
      <c r="M901" s="17"/>
      <c r="N901" s="18" t="str">
        <f aca="false">IF(OR($A901="",$L901=""),"",MAX(0,$L901-$A901))</f>
        <v/>
      </c>
      <c r="O901" s="19" t="str">
        <f aca="false">IF($A901="","",DATE(YEAR($A901),MONTH($A901),1))</f>
        <v/>
      </c>
      <c r="P901" s="15"/>
    </row>
    <row r="902" customFormat="false" ht="15" hidden="false" customHeight="false" outlineLevel="0" collapsed="false">
      <c r="A902" s="14"/>
      <c r="B902" s="15"/>
      <c r="C902" s="15"/>
      <c r="D902" s="15"/>
      <c r="E902" s="15"/>
      <c r="F902" s="15"/>
      <c r="G902" s="15"/>
      <c r="H902" s="15"/>
      <c r="I902" s="15"/>
      <c r="J902" s="14"/>
      <c r="K902" s="16" t="str">
        <f aca="true">IF(OR($A902="",$H902="Joined",$H902="Not interested"),"",IF($J902="",IF(TODAY()-$A902&gt;Lists!$L$2,"No follow-up set",""),IF($J902&lt;TODAY(),"Overdue",IF($J902=TODAY(),"Due today",""))))</f>
        <v/>
      </c>
      <c r="L902" s="14"/>
      <c r="M902" s="17"/>
      <c r="N902" s="18" t="str">
        <f aca="false">IF(OR($A902="",$L902=""),"",MAX(0,$L902-$A902))</f>
        <v/>
      </c>
      <c r="O902" s="19" t="str">
        <f aca="false">IF($A902="","",DATE(YEAR($A902),MONTH($A902),1))</f>
        <v/>
      </c>
      <c r="P902" s="15"/>
    </row>
    <row r="903" customFormat="false" ht="15" hidden="false" customHeight="false" outlineLevel="0" collapsed="false">
      <c r="A903" s="14"/>
      <c r="B903" s="15"/>
      <c r="C903" s="15"/>
      <c r="D903" s="15"/>
      <c r="E903" s="15"/>
      <c r="F903" s="15"/>
      <c r="G903" s="15"/>
      <c r="H903" s="15"/>
      <c r="I903" s="15"/>
      <c r="J903" s="14"/>
      <c r="K903" s="16" t="str">
        <f aca="true">IF(OR($A903="",$H903="Joined",$H903="Not interested"),"",IF($J903="",IF(TODAY()-$A903&gt;Lists!$L$2,"No follow-up set",""),IF($J903&lt;TODAY(),"Overdue",IF($J903=TODAY(),"Due today",""))))</f>
        <v/>
      </c>
      <c r="L903" s="14"/>
      <c r="M903" s="17"/>
      <c r="N903" s="18" t="str">
        <f aca="false">IF(OR($A903="",$L903=""),"",MAX(0,$L903-$A903))</f>
        <v/>
      </c>
      <c r="O903" s="19" t="str">
        <f aca="false">IF($A903="","",DATE(YEAR($A903),MONTH($A903),1))</f>
        <v/>
      </c>
      <c r="P903" s="15"/>
    </row>
    <row r="904" customFormat="false" ht="15" hidden="false" customHeight="false" outlineLevel="0" collapsed="false">
      <c r="A904" s="14"/>
      <c r="B904" s="15"/>
      <c r="C904" s="15"/>
      <c r="D904" s="15"/>
      <c r="E904" s="15"/>
      <c r="F904" s="15"/>
      <c r="G904" s="15"/>
      <c r="H904" s="15"/>
      <c r="I904" s="15"/>
      <c r="J904" s="14"/>
      <c r="K904" s="16" t="str">
        <f aca="true">IF(OR($A904="",$H904="Joined",$H904="Not interested"),"",IF($J904="",IF(TODAY()-$A904&gt;Lists!$L$2,"No follow-up set",""),IF($J904&lt;TODAY(),"Overdue",IF($J904=TODAY(),"Due today",""))))</f>
        <v/>
      </c>
      <c r="L904" s="14"/>
      <c r="M904" s="17"/>
      <c r="N904" s="18" t="str">
        <f aca="false">IF(OR($A904="",$L904=""),"",MAX(0,$L904-$A904))</f>
        <v/>
      </c>
      <c r="O904" s="19" t="str">
        <f aca="false">IF($A904="","",DATE(YEAR($A904),MONTH($A904),1))</f>
        <v/>
      </c>
      <c r="P904" s="15"/>
    </row>
    <row r="905" customFormat="false" ht="15" hidden="false" customHeight="false" outlineLevel="0" collapsed="false">
      <c r="A905" s="14"/>
      <c r="B905" s="15"/>
      <c r="C905" s="15"/>
      <c r="D905" s="15"/>
      <c r="E905" s="15"/>
      <c r="F905" s="15"/>
      <c r="G905" s="15"/>
      <c r="H905" s="15"/>
      <c r="I905" s="15"/>
      <c r="J905" s="14"/>
      <c r="K905" s="16" t="str">
        <f aca="true">IF(OR($A905="",$H905="Joined",$H905="Not interested"),"",IF($J905="",IF(TODAY()-$A905&gt;Lists!$L$2,"No follow-up set",""),IF($J905&lt;TODAY(),"Overdue",IF($J905=TODAY(),"Due today",""))))</f>
        <v/>
      </c>
      <c r="L905" s="14"/>
      <c r="M905" s="17"/>
      <c r="N905" s="18" t="str">
        <f aca="false">IF(OR($A905="",$L905=""),"",MAX(0,$L905-$A905))</f>
        <v/>
      </c>
      <c r="O905" s="19" t="str">
        <f aca="false">IF($A905="","",DATE(YEAR($A905),MONTH($A905),1))</f>
        <v/>
      </c>
      <c r="P905" s="15"/>
    </row>
    <row r="906" customFormat="false" ht="15" hidden="false" customHeight="false" outlineLevel="0" collapsed="false">
      <c r="A906" s="14"/>
      <c r="B906" s="15"/>
      <c r="C906" s="15"/>
      <c r="D906" s="15"/>
      <c r="E906" s="15"/>
      <c r="F906" s="15"/>
      <c r="G906" s="15"/>
      <c r="H906" s="15"/>
      <c r="I906" s="15"/>
      <c r="J906" s="14"/>
      <c r="K906" s="16" t="str">
        <f aca="true">IF(OR($A906="",$H906="Joined",$H906="Not interested"),"",IF($J906="",IF(TODAY()-$A906&gt;Lists!$L$2,"No follow-up set",""),IF($J906&lt;TODAY(),"Overdue",IF($J906=TODAY(),"Due today",""))))</f>
        <v/>
      </c>
      <c r="L906" s="14"/>
      <c r="M906" s="17"/>
      <c r="N906" s="18" t="str">
        <f aca="false">IF(OR($A906="",$L906=""),"",MAX(0,$L906-$A906))</f>
        <v/>
      </c>
      <c r="O906" s="19" t="str">
        <f aca="false">IF($A906="","",DATE(YEAR($A906),MONTH($A906),1))</f>
        <v/>
      </c>
      <c r="P906" s="15"/>
    </row>
    <row r="907" customFormat="false" ht="15" hidden="false" customHeight="false" outlineLevel="0" collapsed="false">
      <c r="A907" s="14"/>
      <c r="B907" s="15"/>
      <c r="C907" s="15"/>
      <c r="D907" s="15"/>
      <c r="E907" s="15"/>
      <c r="F907" s="15"/>
      <c r="G907" s="15"/>
      <c r="H907" s="15"/>
      <c r="I907" s="15"/>
      <c r="J907" s="14"/>
      <c r="K907" s="16" t="str">
        <f aca="true">IF(OR($A907="",$H907="Joined",$H907="Not interested"),"",IF($J907="",IF(TODAY()-$A907&gt;Lists!$L$2,"No follow-up set",""),IF($J907&lt;TODAY(),"Overdue",IF($J907=TODAY(),"Due today",""))))</f>
        <v/>
      </c>
      <c r="L907" s="14"/>
      <c r="M907" s="17"/>
      <c r="N907" s="18" t="str">
        <f aca="false">IF(OR($A907="",$L907=""),"",MAX(0,$L907-$A907))</f>
        <v/>
      </c>
      <c r="O907" s="19" t="str">
        <f aca="false">IF($A907="","",DATE(YEAR($A907),MONTH($A907),1))</f>
        <v/>
      </c>
      <c r="P907" s="15"/>
    </row>
    <row r="908" customFormat="false" ht="15" hidden="false" customHeight="false" outlineLevel="0" collapsed="false">
      <c r="A908" s="14"/>
      <c r="B908" s="15"/>
      <c r="C908" s="15"/>
      <c r="D908" s="15"/>
      <c r="E908" s="15"/>
      <c r="F908" s="15"/>
      <c r="G908" s="15"/>
      <c r="H908" s="15"/>
      <c r="I908" s="15"/>
      <c r="J908" s="14"/>
      <c r="K908" s="16" t="str">
        <f aca="true">IF(OR($A908="",$H908="Joined",$H908="Not interested"),"",IF($J908="",IF(TODAY()-$A908&gt;Lists!$L$2,"No follow-up set",""),IF($J908&lt;TODAY(),"Overdue",IF($J908=TODAY(),"Due today",""))))</f>
        <v/>
      </c>
      <c r="L908" s="14"/>
      <c r="M908" s="17"/>
      <c r="N908" s="18" t="str">
        <f aca="false">IF(OR($A908="",$L908=""),"",MAX(0,$L908-$A908))</f>
        <v/>
      </c>
      <c r="O908" s="19" t="str">
        <f aca="false">IF($A908="","",DATE(YEAR($A908),MONTH($A908),1))</f>
        <v/>
      </c>
      <c r="P908" s="15"/>
    </row>
    <row r="909" customFormat="false" ht="15" hidden="false" customHeight="false" outlineLevel="0" collapsed="false">
      <c r="A909" s="14"/>
      <c r="B909" s="15"/>
      <c r="C909" s="15"/>
      <c r="D909" s="15"/>
      <c r="E909" s="15"/>
      <c r="F909" s="15"/>
      <c r="G909" s="15"/>
      <c r="H909" s="15"/>
      <c r="I909" s="15"/>
      <c r="J909" s="14"/>
      <c r="K909" s="16" t="str">
        <f aca="true">IF(OR($A909="",$H909="Joined",$H909="Not interested"),"",IF($J909="",IF(TODAY()-$A909&gt;Lists!$L$2,"No follow-up set",""),IF($J909&lt;TODAY(),"Overdue",IF($J909=TODAY(),"Due today",""))))</f>
        <v/>
      </c>
      <c r="L909" s="14"/>
      <c r="M909" s="17"/>
      <c r="N909" s="18" t="str">
        <f aca="false">IF(OR($A909="",$L909=""),"",MAX(0,$L909-$A909))</f>
        <v/>
      </c>
      <c r="O909" s="19" t="str">
        <f aca="false">IF($A909="","",DATE(YEAR($A909),MONTH($A909),1))</f>
        <v/>
      </c>
      <c r="P909" s="15"/>
    </row>
    <row r="910" customFormat="false" ht="15" hidden="false" customHeight="false" outlineLevel="0" collapsed="false">
      <c r="A910" s="14"/>
      <c r="B910" s="15"/>
      <c r="C910" s="15"/>
      <c r="D910" s="15"/>
      <c r="E910" s="15"/>
      <c r="F910" s="15"/>
      <c r="G910" s="15"/>
      <c r="H910" s="15"/>
      <c r="I910" s="15"/>
      <c r="J910" s="14"/>
      <c r="K910" s="16" t="str">
        <f aca="true">IF(OR($A910="",$H910="Joined",$H910="Not interested"),"",IF($J910="",IF(TODAY()-$A910&gt;Lists!$L$2,"No follow-up set",""),IF($J910&lt;TODAY(),"Overdue",IF($J910=TODAY(),"Due today",""))))</f>
        <v/>
      </c>
      <c r="L910" s="14"/>
      <c r="M910" s="17"/>
      <c r="N910" s="18" t="str">
        <f aca="false">IF(OR($A910="",$L910=""),"",MAX(0,$L910-$A910))</f>
        <v/>
      </c>
      <c r="O910" s="19" t="str">
        <f aca="false">IF($A910="","",DATE(YEAR($A910),MONTH($A910),1))</f>
        <v/>
      </c>
      <c r="P910" s="15"/>
    </row>
    <row r="911" customFormat="false" ht="15" hidden="false" customHeight="false" outlineLevel="0" collapsed="false">
      <c r="A911" s="14"/>
      <c r="B911" s="15"/>
      <c r="C911" s="15"/>
      <c r="D911" s="15"/>
      <c r="E911" s="15"/>
      <c r="F911" s="15"/>
      <c r="G911" s="15"/>
      <c r="H911" s="15"/>
      <c r="I911" s="15"/>
      <c r="J911" s="14"/>
      <c r="K911" s="16" t="str">
        <f aca="true">IF(OR($A911="",$H911="Joined",$H911="Not interested"),"",IF($J911="",IF(TODAY()-$A911&gt;Lists!$L$2,"No follow-up set",""),IF($J911&lt;TODAY(),"Overdue",IF($J911=TODAY(),"Due today",""))))</f>
        <v/>
      </c>
      <c r="L911" s="14"/>
      <c r="M911" s="17"/>
      <c r="N911" s="18" t="str">
        <f aca="false">IF(OR($A911="",$L911=""),"",MAX(0,$L911-$A911))</f>
        <v/>
      </c>
      <c r="O911" s="19" t="str">
        <f aca="false">IF($A911="","",DATE(YEAR($A911),MONTH($A911),1))</f>
        <v/>
      </c>
      <c r="P911" s="15"/>
    </row>
    <row r="912" customFormat="false" ht="15" hidden="false" customHeight="false" outlineLevel="0" collapsed="false">
      <c r="A912" s="14"/>
      <c r="B912" s="15"/>
      <c r="C912" s="15"/>
      <c r="D912" s="15"/>
      <c r="E912" s="15"/>
      <c r="F912" s="15"/>
      <c r="G912" s="15"/>
      <c r="H912" s="15"/>
      <c r="I912" s="15"/>
      <c r="J912" s="14"/>
      <c r="K912" s="16" t="str">
        <f aca="true">IF(OR($A912="",$H912="Joined",$H912="Not interested"),"",IF($J912="",IF(TODAY()-$A912&gt;Lists!$L$2,"No follow-up set",""),IF($J912&lt;TODAY(),"Overdue",IF($J912=TODAY(),"Due today",""))))</f>
        <v/>
      </c>
      <c r="L912" s="14"/>
      <c r="M912" s="17"/>
      <c r="N912" s="18" t="str">
        <f aca="false">IF(OR($A912="",$L912=""),"",MAX(0,$L912-$A912))</f>
        <v/>
      </c>
      <c r="O912" s="19" t="str">
        <f aca="false">IF($A912="","",DATE(YEAR($A912),MONTH($A912),1))</f>
        <v/>
      </c>
      <c r="P912" s="15"/>
    </row>
    <row r="913" customFormat="false" ht="15" hidden="false" customHeight="false" outlineLevel="0" collapsed="false">
      <c r="A913" s="14"/>
      <c r="B913" s="15"/>
      <c r="C913" s="15"/>
      <c r="D913" s="15"/>
      <c r="E913" s="15"/>
      <c r="F913" s="15"/>
      <c r="G913" s="15"/>
      <c r="H913" s="15"/>
      <c r="I913" s="15"/>
      <c r="J913" s="14"/>
      <c r="K913" s="16" t="str">
        <f aca="true">IF(OR($A913="",$H913="Joined",$H913="Not interested"),"",IF($J913="",IF(TODAY()-$A913&gt;Lists!$L$2,"No follow-up set",""),IF($J913&lt;TODAY(),"Overdue",IF($J913=TODAY(),"Due today",""))))</f>
        <v/>
      </c>
      <c r="L913" s="14"/>
      <c r="M913" s="17"/>
      <c r="N913" s="18" t="str">
        <f aca="false">IF(OR($A913="",$L913=""),"",MAX(0,$L913-$A913))</f>
        <v/>
      </c>
      <c r="O913" s="19" t="str">
        <f aca="false">IF($A913="","",DATE(YEAR($A913),MONTH($A913),1))</f>
        <v/>
      </c>
      <c r="P913" s="15"/>
    </row>
    <row r="914" customFormat="false" ht="15" hidden="false" customHeight="false" outlineLevel="0" collapsed="false">
      <c r="A914" s="14"/>
      <c r="B914" s="15"/>
      <c r="C914" s="15"/>
      <c r="D914" s="15"/>
      <c r="E914" s="15"/>
      <c r="F914" s="15"/>
      <c r="G914" s="15"/>
      <c r="H914" s="15"/>
      <c r="I914" s="15"/>
      <c r="J914" s="14"/>
      <c r="K914" s="16" t="str">
        <f aca="true">IF(OR($A914="",$H914="Joined",$H914="Not interested"),"",IF($J914="",IF(TODAY()-$A914&gt;Lists!$L$2,"No follow-up set",""),IF($J914&lt;TODAY(),"Overdue",IF($J914=TODAY(),"Due today",""))))</f>
        <v/>
      </c>
      <c r="L914" s="14"/>
      <c r="M914" s="17"/>
      <c r="N914" s="18" t="str">
        <f aca="false">IF(OR($A914="",$L914=""),"",MAX(0,$L914-$A914))</f>
        <v/>
      </c>
      <c r="O914" s="19" t="str">
        <f aca="false">IF($A914="","",DATE(YEAR($A914),MONTH($A914),1))</f>
        <v/>
      </c>
      <c r="P914" s="15"/>
    </row>
    <row r="915" customFormat="false" ht="15" hidden="false" customHeight="false" outlineLevel="0" collapsed="false">
      <c r="A915" s="14"/>
      <c r="B915" s="15"/>
      <c r="C915" s="15"/>
      <c r="D915" s="15"/>
      <c r="E915" s="15"/>
      <c r="F915" s="15"/>
      <c r="G915" s="15"/>
      <c r="H915" s="15"/>
      <c r="I915" s="15"/>
      <c r="J915" s="14"/>
      <c r="K915" s="16" t="str">
        <f aca="true">IF(OR($A915="",$H915="Joined",$H915="Not interested"),"",IF($J915="",IF(TODAY()-$A915&gt;Lists!$L$2,"No follow-up set",""),IF($J915&lt;TODAY(),"Overdue",IF($J915=TODAY(),"Due today",""))))</f>
        <v/>
      </c>
      <c r="L915" s="14"/>
      <c r="M915" s="17"/>
      <c r="N915" s="18" t="str">
        <f aca="false">IF(OR($A915="",$L915=""),"",MAX(0,$L915-$A915))</f>
        <v/>
      </c>
      <c r="O915" s="19" t="str">
        <f aca="false">IF($A915="","",DATE(YEAR($A915),MONTH($A915),1))</f>
        <v/>
      </c>
      <c r="P915" s="15"/>
    </row>
    <row r="916" customFormat="false" ht="15" hidden="false" customHeight="false" outlineLevel="0" collapsed="false">
      <c r="A916" s="14"/>
      <c r="B916" s="15"/>
      <c r="C916" s="15"/>
      <c r="D916" s="15"/>
      <c r="E916" s="15"/>
      <c r="F916" s="15"/>
      <c r="G916" s="15"/>
      <c r="H916" s="15"/>
      <c r="I916" s="15"/>
      <c r="J916" s="14"/>
      <c r="K916" s="16" t="str">
        <f aca="true">IF(OR($A916="",$H916="Joined",$H916="Not interested"),"",IF($J916="",IF(TODAY()-$A916&gt;Lists!$L$2,"No follow-up set",""),IF($J916&lt;TODAY(),"Overdue",IF($J916=TODAY(),"Due today",""))))</f>
        <v/>
      </c>
      <c r="L916" s="14"/>
      <c r="M916" s="17"/>
      <c r="N916" s="18" t="str">
        <f aca="false">IF(OR($A916="",$L916=""),"",MAX(0,$L916-$A916))</f>
        <v/>
      </c>
      <c r="O916" s="19" t="str">
        <f aca="false">IF($A916="","",DATE(YEAR($A916),MONTH($A916),1))</f>
        <v/>
      </c>
      <c r="P916" s="15"/>
    </row>
    <row r="917" customFormat="false" ht="15" hidden="false" customHeight="false" outlineLevel="0" collapsed="false">
      <c r="A917" s="14"/>
      <c r="B917" s="15"/>
      <c r="C917" s="15"/>
      <c r="D917" s="15"/>
      <c r="E917" s="15"/>
      <c r="F917" s="15"/>
      <c r="G917" s="15"/>
      <c r="H917" s="15"/>
      <c r="I917" s="15"/>
      <c r="J917" s="14"/>
      <c r="K917" s="16" t="str">
        <f aca="true">IF(OR($A917="",$H917="Joined",$H917="Not interested"),"",IF($J917="",IF(TODAY()-$A917&gt;Lists!$L$2,"No follow-up set",""),IF($J917&lt;TODAY(),"Overdue",IF($J917=TODAY(),"Due today",""))))</f>
        <v/>
      </c>
      <c r="L917" s="14"/>
      <c r="M917" s="17"/>
      <c r="N917" s="18" t="str">
        <f aca="false">IF(OR($A917="",$L917=""),"",MAX(0,$L917-$A917))</f>
        <v/>
      </c>
      <c r="O917" s="19" t="str">
        <f aca="false">IF($A917="","",DATE(YEAR($A917),MONTH($A917),1))</f>
        <v/>
      </c>
      <c r="P917" s="15"/>
    </row>
    <row r="918" customFormat="false" ht="15" hidden="false" customHeight="false" outlineLevel="0" collapsed="false">
      <c r="A918" s="14"/>
      <c r="B918" s="15"/>
      <c r="C918" s="15"/>
      <c r="D918" s="15"/>
      <c r="E918" s="15"/>
      <c r="F918" s="15"/>
      <c r="G918" s="15"/>
      <c r="H918" s="15"/>
      <c r="I918" s="15"/>
      <c r="J918" s="14"/>
      <c r="K918" s="16" t="str">
        <f aca="true">IF(OR($A918="",$H918="Joined",$H918="Not interested"),"",IF($J918="",IF(TODAY()-$A918&gt;Lists!$L$2,"No follow-up set",""),IF($J918&lt;TODAY(),"Overdue",IF($J918=TODAY(),"Due today",""))))</f>
        <v/>
      </c>
      <c r="L918" s="14"/>
      <c r="M918" s="17"/>
      <c r="N918" s="18" t="str">
        <f aca="false">IF(OR($A918="",$L918=""),"",MAX(0,$L918-$A918))</f>
        <v/>
      </c>
      <c r="O918" s="19" t="str">
        <f aca="false">IF($A918="","",DATE(YEAR($A918),MONTH($A918),1))</f>
        <v/>
      </c>
      <c r="P918" s="15"/>
    </row>
    <row r="919" customFormat="false" ht="15" hidden="false" customHeight="false" outlineLevel="0" collapsed="false">
      <c r="A919" s="14"/>
      <c r="B919" s="15"/>
      <c r="C919" s="15"/>
      <c r="D919" s="15"/>
      <c r="E919" s="15"/>
      <c r="F919" s="15"/>
      <c r="G919" s="15"/>
      <c r="H919" s="15"/>
      <c r="I919" s="15"/>
      <c r="J919" s="14"/>
      <c r="K919" s="16" t="str">
        <f aca="true">IF(OR($A919="",$H919="Joined",$H919="Not interested"),"",IF($J919="",IF(TODAY()-$A919&gt;Lists!$L$2,"No follow-up set",""),IF($J919&lt;TODAY(),"Overdue",IF($J919=TODAY(),"Due today",""))))</f>
        <v/>
      </c>
      <c r="L919" s="14"/>
      <c r="M919" s="17"/>
      <c r="N919" s="18" t="str">
        <f aca="false">IF(OR($A919="",$L919=""),"",MAX(0,$L919-$A919))</f>
        <v/>
      </c>
      <c r="O919" s="19" t="str">
        <f aca="false">IF($A919="","",DATE(YEAR($A919),MONTH($A919),1))</f>
        <v/>
      </c>
      <c r="P919" s="15"/>
    </row>
    <row r="920" customFormat="false" ht="15" hidden="false" customHeight="false" outlineLevel="0" collapsed="false">
      <c r="A920" s="14"/>
      <c r="B920" s="15"/>
      <c r="C920" s="15"/>
      <c r="D920" s="15"/>
      <c r="E920" s="15"/>
      <c r="F920" s="15"/>
      <c r="G920" s="15"/>
      <c r="H920" s="15"/>
      <c r="I920" s="15"/>
      <c r="J920" s="14"/>
      <c r="K920" s="16" t="str">
        <f aca="true">IF(OR($A920="",$H920="Joined",$H920="Not interested"),"",IF($J920="",IF(TODAY()-$A920&gt;Lists!$L$2,"No follow-up set",""),IF($J920&lt;TODAY(),"Overdue",IF($J920=TODAY(),"Due today",""))))</f>
        <v/>
      </c>
      <c r="L920" s="14"/>
      <c r="M920" s="17"/>
      <c r="N920" s="18" t="str">
        <f aca="false">IF(OR($A920="",$L920=""),"",MAX(0,$L920-$A920))</f>
        <v/>
      </c>
      <c r="O920" s="19" t="str">
        <f aca="false">IF($A920="","",DATE(YEAR($A920),MONTH($A920),1))</f>
        <v/>
      </c>
      <c r="P920" s="15"/>
    </row>
    <row r="921" customFormat="false" ht="15" hidden="false" customHeight="false" outlineLevel="0" collapsed="false">
      <c r="A921" s="14"/>
      <c r="B921" s="15"/>
      <c r="C921" s="15"/>
      <c r="D921" s="15"/>
      <c r="E921" s="15"/>
      <c r="F921" s="15"/>
      <c r="G921" s="15"/>
      <c r="H921" s="15"/>
      <c r="I921" s="15"/>
      <c r="J921" s="14"/>
      <c r="K921" s="16" t="str">
        <f aca="true">IF(OR($A921="",$H921="Joined",$H921="Not interested"),"",IF($J921="",IF(TODAY()-$A921&gt;Lists!$L$2,"No follow-up set",""),IF($J921&lt;TODAY(),"Overdue",IF($J921=TODAY(),"Due today",""))))</f>
        <v/>
      </c>
      <c r="L921" s="14"/>
      <c r="M921" s="17"/>
      <c r="N921" s="18" t="str">
        <f aca="false">IF(OR($A921="",$L921=""),"",MAX(0,$L921-$A921))</f>
        <v/>
      </c>
      <c r="O921" s="19" t="str">
        <f aca="false">IF($A921="","",DATE(YEAR($A921),MONTH($A921),1))</f>
        <v/>
      </c>
      <c r="P921" s="15"/>
    </row>
    <row r="922" customFormat="false" ht="15" hidden="false" customHeight="false" outlineLevel="0" collapsed="false">
      <c r="A922" s="14"/>
      <c r="B922" s="15"/>
      <c r="C922" s="15"/>
      <c r="D922" s="15"/>
      <c r="E922" s="15"/>
      <c r="F922" s="15"/>
      <c r="G922" s="15"/>
      <c r="H922" s="15"/>
      <c r="I922" s="15"/>
      <c r="J922" s="14"/>
      <c r="K922" s="16" t="str">
        <f aca="true">IF(OR($A922="",$H922="Joined",$H922="Not interested"),"",IF($J922="",IF(TODAY()-$A922&gt;Lists!$L$2,"No follow-up set",""),IF($J922&lt;TODAY(),"Overdue",IF($J922=TODAY(),"Due today",""))))</f>
        <v/>
      </c>
      <c r="L922" s="14"/>
      <c r="M922" s="17"/>
      <c r="N922" s="18" t="str">
        <f aca="false">IF(OR($A922="",$L922=""),"",MAX(0,$L922-$A922))</f>
        <v/>
      </c>
      <c r="O922" s="19" t="str">
        <f aca="false">IF($A922="","",DATE(YEAR($A922),MONTH($A922),1))</f>
        <v/>
      </c>
      <c r="P922" s="15"/>
    </row>
    <row r="923" customFormat="false" ht="15" hidden="false" customHeight="false" outlineLevel="0" collapsed="false">
      <c r="A923" s="14"/>
      <c r="B923" s="15"/>
      <c r="C923" s="15"/>
      <c r="D923" s="15"/>
      <c r="E923" s="15"/>
      <c r="F923" s="15"/>
      <c r="G923" s="15"/>
      <c r="H923" s="15"/>
      <c r="I923" s="15"/>
      <c r="J923" s="14"/>
      <c r="K923" s="16" t="str">
        <f aca="true">IF(OR($A923="",$H923="Joined",$H923="Not interested"),"",IF($J923="",IF(TODAY()-$A923&gt;Lists!$L$2,"No follow-up set",""),IF($J923&lt;TODAY(),"Overdue",IF($J923=TODAY(),"Due today",""))))</f>
        <v/>
      </c>
      <c r="L923" s="14"/>
      <c r="M923" s="17"/>
      <c r="N923" s="18" t="str">
        <f aca="false">IF(OR($A923="",$L923=""),"",MAX(0,$L923-$A923))</f>
        <v/>
      </c>
      <c r="O923" s="19" t="str">
        <f aca="false">IF($A923="","",DATE(YEAR($A923),MONTH($A923),1))</f>
        <v/>
      </c>
      <c r="P923" s="15"/>
    </row>
    <row r="924" customFormat="false" ht="15" hidden="false" customHeight="false" outlineLevel="0" collapsed="false">
      <c r="A924" s="14"/>
      <c r="B924" s="15"/>
      <c r="C924" s="15"/>
      <c r="D924" s="15"/>
      <c r="E924" s="15"/>
      <c r="F924" s="15"/>
      <c r="G924" s="15"/>
      <c r="H924" s="15"/>
      <c r="I924" s="15"/>
      <c r="J924" s="14"/>
      <c r="K924" s="16" t="str">
        <f aca="true">IF(OR($A924="",$H924="Joined",$H924="Not interested"),"",IF($J924="",IF(TODAY()-$A924&gt;Lists!$L$2,"No follow-up set",""),IF($J924&lt;TODAY(),"Overdue",IF($J924=TODAY(),"Due today",""))))</f>
        <v/>
      </c>
      <c r="L924" s="14"/>
      <c r="M924" s="17"/>
      <c r="N924" s="18" t="str">
        <f aca="false">IF(OR($A924="",$L924=""),"",MAX(0,$L924-$A924))</f>
        <v/>
      </c>
      <c r="O924" s="19" t="str">
        <f aca="false">IF($A924="","",DATE(YEAR($A924),MONTH($A924),1))</f>
        <v/>
      </c>
      <c r="P924" s="15"/>
    </row>
    <row r="925" customFormat="false" ht="15" hidden="false" customHeight="false" outlineLevel="0" collapsed="false">
      <c r="A925" s="14"/>
      <c r="B925" s="15"/>
      <c r="C925" s="15"/>
      <c r="D925" s="15"/>
      <c r="E925" s="15"/>
      <c r="F925" s="15"/>
      <c r="G925" s="15"/>
      <c r="H925" s="15"/>
      <c r="I925" s="15"/>
      <c r="J925" s="14"/>
      <c r="K925" s="16" t="str">
        <f aca="true">IF(OR($A925="",$H925="Joined",$H925="Not interested"),"",IF($J925="",IF(TODAY()-$A925&gt;Lists!$L$2,"No follow-up set",""),IF($J925&lt;TODAY(),"Overdue",IF($J925=TODAY(),"Due today",""))))</f>
        <v/>
      </c>
      <c r="L925" s="14"/>
      <c r="M925" s="17"/>
      <c r="N925" s="18" t="str">
        <f aca="false">IF(OR($A925="",$L925=""),"",MAX(0,$L925-$A925))</f>
        <v/>
      </c>
      <c r="O925" s="19" t="str">
        <f aca="false">IF($A925="","",DATE(YEAR($A925),MONTH($A925),1))</f>
        <v/>
      </c>
      <c r="P925" s="15"/>
    </row>
    <row r="926" customFormat="false" ht="15" hidden="false" customHeight="false" outlineLevel="0" collapsed="false">
      <c r="A926" s="14"/>
      <c r="B926" s="15"/>
      <c r="C926" s="15"/>
      <c r="D926" s="15"/>
      <c r="E926" s="15"/>
      <c r="F926" s="15"/>
      <c r="G926" s="15"/>
      <c r="H926" s="15"/>
      <c r="I926" s="15"/>
      <c r="J926" s="14"/>
      <c r="K926" s="16" t="str">
        <f aca="true">IF(OR($A926="",$H926="Joined",$H926="Not interested"),"",IF($J926="",IF(TODAY()-$A926&gt;Lists!$L$2,"No follow-up set",""),IF($J926&lt;TODAY(),"Overdue",IF($J926=TODAY(),"Due today",""))))</f>
        <v/>
      </c>
      <c r="L926" s="14"/>
      <c r="M926" s="17"/>
      <c r="N926" s="18" t="str">
        <f aca="false">IF(OR($A926="",$L926=""),"",MAX(0,$L926-$A926))</f>
        <v/>
      </c>
      <c r="O926" s="19" t="str">
        <f aca="false">IF($A926="","",DATE(YEAR($A926),MONTH($A926),1))</f>
        <v/>
      </c>
      <c r="P926" s="15"/>
    </row>
    <row r="927" customFormat="false" ht="15" hidden="false" customHeight="false" outlineLevel="0" collapsed="false">
      <c r="A927" s="14"/>
      <c r="B927" s="15"/>
      <c r="C927" s="15"/>
      <c r="D927" s="15"/>
      <c r="E927" s="15"/>
      <c r="F927" s="15"/>
      <c r="G927" s="15"/>
      <c r="H927" s="15"/>
      <c r="I927" s="15"/>
      <c r="J927" s="14"/>
      <c r="K927" s="16" t="str">
        <f aca="true">IF(OR($A927="",$H927="Joined",$H927="Not interested"),"",IF($J927="",IF(TODAY()-$A927&gt;Lists!$L$2,"No follow-up set",""),IF($J927&lt;TODAY(),"Overdue",IF($J927=TODAY(),"Due today",""))))</f>
        <v/>
      </c>
      <c r="L927" s="14"/>
      <c r="M927" s="17"/>
      <c r="N927" s="18" t="str">
        <f aca="false">IF(OR($A927="",$L927=""),"",MAX(0,$L927-$A927))</f>
        <v/>
      </c>
      <c r="O927" s="19" t="str">
        <f aca="false">IF($A927="","",DATE(YEAR($A927),MONTH($A927),1))</f>
        <v/>
      </c>
      <c r="P927" s="15"/>
    </row>
    <row r="928" customFormat="false" ht="15" hidden="false" customHeight="false" outlineLevel="0" collapsed="false">
      <c r="A928" s="14"/>
      <c r="B928" s="15"/>
      <c r="C928" s="15"/>
      <c r="D928" s="15"/>
      <c r="E928" s="15"/>
      <c r="F928" s="15"/>
      <c r="G928" s="15"/>
      <c r="H928" s="15"/>
      <c r="I928" s="15"/>
      <c r="J928" s="14"/>
      <c r="K928" s="16" t="str">
        <f aca="true">IF(OR($A928="",$H928="Joined",$H928="Not interested"),"",IF($J928="",IF(TODAY()-$A928&gt;Lists!$L$2,"No follow-up set",""),IF($J928&lt;TODAY(),"Overdue",IF($J928=TODAY(),"Due today",""))))</f>
        <v/>
      </c>
      <c r="L928" s="14"/>
      <c r="M928" s="17"/>
      <c r="N928" s="18" t="str">
        <f aca="false">IF(OR($A928="",$L928=""),"",MAX(0,$L928-$A928))</f>
        <v/>
      </c>
      <c r="O928" s="19" t="str">
        <f aca="false">IF($A928="","",DATE(YEAR($A928),MONTH($A928),1))</f>
        <v/>
      </c>
      <c r="P928" s="15"/>
    </row>
    <row r="929" customFormat="false" ht="15" hidden="false" customHeight="false" outlineLevel="0" collapsed="false">
      <c r="A929" s="14"/>
      <c r="B929" s="15"/>
      <c r="C929" s="15"/>
      <c r="D929" s="15"/>
      <c r="E929" s="15"/>
      <c r="F929" s="15"/>
      <c r="G929" s="15"/>
      <c r="H929" s="15"/>
      <c r="I929" s="15"/>
      <c r="J929" s="14"/>
      <c r="K929" s="16" t="str">
        <f aca="true">IF(OR($A929="",$H929="Joined",$H929="Not interested"),"",IF($J929="",IF(TODAY()-$A929&gt;Lists!$L$2,"No follow-up set",""),IF($J929&lt;TODAY(),"Overdue",IF($J929=TODAY(),"Due today",""))))</f>
        <v/>
      </c>
      <c r="L929" s="14"/>
      <c r="M929" s="17"/>
      <c r="N929" s="18" t="str">
        <f aca="false">IF(OR($A929="",$L929=""),"",MAX(0,$L929-$A929))</f>
        <v/>
      </c>
      <c r="O929" s="19" t="str">
        <f aca="false">IF($A929="","",DATE(YEAR($A929),MONTH($A929),1))</f>
        <v/>
      </c>
      <c r="P929" s="15"/>
    </row>
    <row r="930" customFormat="false" ht="15" hidden="false" customHeight="false" outlineLevel="0" collapsed="false">
      <c r="A930" s="14"/>
      <c r="B930" s="15"/>
      <c r="C930" s="15"/>
      <c r="D930" s="15"/>
      <c r="E930" s="15"/>
      <c r="F930" s="15"/>
      <c r="G930" s="15"/>
      <c r="H930" s="15"/>
      <c r="I930" s="15"/>
      <c r="J930" s="14"/>
      <c r="K930" s="16" t="str">
        <f aca="true">IF(OR($A930="",$H930="Joined",$H930="Not interested"),"",IF($J930="",IF(TODAY()-$A930&gt;Lists!$L$2,"No follow-up set",""),IF($J930&lt;TODAY(),"Overdue",IF($J930=TODAY(),"Due today",""))))</f>
        <v/>
      </c>
      <c r="L930" s="14"/>
      <c r="M930" s="17"/>
      <c r="N930" s="18" t="str">
        <f aca="false">IF(OR($A930="",$L930=""),"",MAX(0,$L930-$A930))</f>
        <v/>
      </c>
      <c r="O930" s="19" t="str">
        <f aca="false">IF($A930="","",DATE(YEAR($A930),MONTH($A930),1))</f>
        <v/>
      </c>
      <c r="P930" s="15"/>
    </row>
    <row r="931" customFormat="false" ht="15" hidden="false" customHeight="false" outlineLevel="0" collapsed="false">
      <c r="A931" s="14"/>
      <c r="B931" s="15"/>
      <c r="C931" s="15"/>
      <c r="D931" s="15"/>
      <c r="E931" s="15"/>
      <c r="F931" s="15"/>
      <c r="G931" s="15"/>
      <c r="H931" s="15"/>
      <c r="I931" s="15"/>
      <c r="J931" s="14"/>
      <c r="K931" s="16" t="str">
        <f aca="true">IF(OR($A931="",$H931="Joined",$H931="Not interested"),"",IF($J931="",IF(TODAY()-$A931&gt;Lists!$L$2,"No follow-up set",""),IF($J931&lt;TODAY(),"Overdue",IF($J931=TODAY(),"Due today",""))))</f>
        <v/>
      </c>
      <c r="L931" s="14"/>
      <c r="M931" s="17"/>
      <c r="N931" s="18" t="str">
        <f aca="false">IF(OR($A931="",$L931=""),"",MAX(0,$L931-$A931))</f>
        <v/>
      </c>
      <c r="O931" s="19" t="str">
        <f aca="false">IF($A931="","",DATE(YEAR($A931),MONTH($A931),1))</f>
        <v/>
      </c>
      <c r="P931" s="15"/>
    </row>
    <row r="932" customFormat="false" ht="15" hidden="false" customHeight="false" outlineLevel="0" collapsed="false">
      <c r="A932" s="14"/>
      <c r="B932" s="15"/>
      <c r="C932" s="15"/>
      <c r="D932" s="15"/>
      <c r="E932" s="15"/>
      <c r="F932" s="15"/>
      <c r="G932" s="15"/>
      <c r="H932" s="15"/>
      <c r="I932" s="15"/>
      <c r="J932" s="14"/>
      <c r="K932" s="16" t="str">
        <f aca="true">IF(OR($A932="",$H932="Joined",$H932="Not interested"),"",IF($J932="",IF(TODAY()-$A932&gt;Lists!$L$2,"No follow-up set",""),IF($J932&lt;TODAY(),"Overdue",IF($J932=TODAY(),"Due today",""))))</f>
        <v/>
      </c>
      <c r="L932" s="14"/>
      <c r="M932" s="17"/>
      <c r="N932" s="18" t="str">
        <f aca="false">IF(OR($A932="",$L932=""),"",MAX(0,$L932-$A932))</f>
        <v/>
      </c>
      <c r="O932" s="19" t="str">
        <f aca="false">IF($A932="","",DATE(YEAR($A932),MONTH($A932),1))</f>
        <v/>
      </c>
      <c r="P932" s="15"/>
    </row>
    <row r="933" customFormat="false" ht="15" hidden="false" customHeight="false" outlineLevel="0" collapsed="false">
      <c r="A933" s="14"/>
      <c r="B933" s="15"/>
      <c r="C933" s="15"/>
      <c r="D933" s="15"/>
      <c r="E933" s="15"/>
      <c r="F933" s="15"/>
      <c r="G933" s="15"/>
      <c r="H933" s="15"/>
      <c r="I933" s="15"/>
      <c r="J933" s="14"/>
      <c r="K933" s="16" t="str">
        <f aca="true">IF(OR($A933="",$H933="Joined",$H933="Not interested"),"",IF($J933="",IF(TODAY()-$A933&gt;Lists!$L$2,"No follow-up set",""),IF($J933&lt;TODAY(),"Overdue",IF($J933=TODAY(),"Due today",""))))</f>
        <v/>
      </c>
      <c r="L933" s="14"/>
      <c r="M933" s="17"/>
      <c r="N933" s="18" t="str">
        <f aca="false">IF(OR($A933="",$L933=""),"",MAX(0,$L933-$A933))</f>
        <v/>
      </c>
      <c r="O933" s="19" t="str">
        <f aca="false">IF($A933="","",DATE(YEAR($A933),MONTH($A933),1))</f>
        <v/>
      </c>
      <c r="P933" s="15"/>
    </row>
    <row r="934" customFormat="false" ht="15" hidden="false" customHeight="false" outlineLevel="0" collapsed="false">
      <c r="A934" s="14"/>
      <c r="B934" s="15"/>
      <c r="C934" s="15"/>
      <c r="D934" s="15"/>
      <c r="E934" s="15"/>
      <c r="F934" s="15"/>
      <c r="G934" s="15"/>
      <c r="H934" s="15"/>
      <c r="I934" s="15"/>
      <c r="J934" s="14"/>
      <c r="K934" s="16" t="str">
        <f aca="true">IF(OR($A934="",$H934="Joined",$H934="Not interested"),"",IF($J934="",IF(TODAY()-$A934&gt;Lists!$L$2,"No follow-up set",""),IF($J934&lt;TODAY(),"Overdue",IF($J934=TODAY(),"Due today",""))))</f>
        <v/>
      </c>
      <c r="L934" s="14"/>
      <c r="M934" s="17"/>
      <c r="N934" s="18" t="str">
        <f aca="false">IF(OR($A934="",$L934=""),"",MAX(0,$L934-$A934))</f>
        <v/>
      </c>
      <c r="O934" s="19" t="str">
        <f aca="false">IF($A934="","",DATE(YEAR($A934),MONTH($A934),1))</f>
        <v/>
      </c>
      <c r="P934" s="15"/>
    </row>
    <row r="935" customFormat="false" ht="15" hidden="false" customHeight="false" outlineLevel="0" collapsed="false">
      <c r="A935" s="14"/>
      <c r="B935" s="15"/>
      <c r="C935" s="15"/>
      <c r="D935" s="15"/>
      <c r="E935" s="15"/>
      <c r="F935" s="15"/>
      <c r="G935" s="15"/>
      <c r="H935" s="15"/>
      <c r="I935" s="15"/>
      <c r="J935" s="14"/>
      <c r="K935" s="16" t="str">
        <f aca="true">IF(OR($A935="",$H935="Joined",$H935="Not interested"),"",IF($J935="",IF(TODAY()-$A935&gt;Lists!$L$2,"No follow-up set",""),IF($J935&lt;TODAY(),"Overdue",IF($J935=TODAY(),"Due today",""))))</f>
        <v/>
      </c>
      <c r="L935" s="14"/>
      <c r="M935" s="17"/>
      <c r="N935" s="18" t="str">
        <f aca="false">IF(OR($A935="",$L935=""),"",MAX(0,$L935-$A935))</f>
        <v/>
      </c>
      <c r="O935" s="19" t="str">
        <f aca="false">IF($A935="","",DATE(YEAR($A935),MONTH($A935),1))</f>
        <v/>
      </c>
      <c r="P935" s="15"/>
    </row>
    <row r="936" customFormat="false" ht="15" hidden="false" customHeight="false" outlineLevel="0" collapsed="false">
      <c r="A936" s="14"/>
      <c r="B936" s="15"/>
      <c r="C936" s="15"/>
      <c r="D936" s="15"/>
      <c r="E936" s="15"/>
      <c r="F936" s="15"/>
      <c r="G936" s="15"/>
      <c r="H936" s="15"/>
      <c r="I936" s="15"/>
      <c r="J936" s="14"/>
      <c r="K936" s="16" t="str">
        <f aca="true">IF(OR($A936="",$H936="Joined",$H936="Not interested"),"",IF($J936="",IF(TODAY()-$A936&gt;Lists!$L$2,"No follow-up set",""),IF($J936&lt;TODAY(),"Overdue",IF($J936=TODAY(),"Due today",""))))</f>
        <v/>
      </c>
      <c r="L936" s="14"/>
      <c r="M936" s="17"/>
      <c r="N936" s="18" t="str">
        <f aca="false">IF(OR($A936="",$L936=""),"",MAX(0,$L936-$A936))</f>
        <v/>
      </c>
      <c r="O936" s="19" t="str">
        <f aca="false">IF($A936="","",DATE(YEAR($A936),MONTH($A936),1))</f>
        <v/>
      </c>
      <c r="P936" s="15"/>
    </row>
    <row r="937" customFormat="false" ht="15" hidden="false" customHeight="false" outlineLevel="0" collapsed="false">
      <c r="A937" s="14"/>
      <c r="B937" s="15"/>
      <c r="C937" s="15"/>
      <c r="D937" s="15"/>
      <c r="E937" s="15"/>
      <c r="F937" s="15"/>
      <c r="G937" s="15"/>
      <c r="H937" s="15"/>
      <c r="I937" s="15"/>
      <c r="J937" s="14"/>
      <c r="K937" s="16" t="str">
        <f aca="true">IF(OR($A937="",$H937="Joined",$H937="Not interested"),"",IF($J937="",IF(TODAY()-$A937&gt;Lists!$L$2,"No follow-up set",""),IF($J937&lt;TODAY(),"Overdue",IF($J937=TODAY(),"Due today",""))))</f>
        <v/>
      </c>
      <c r="L937" s="14"/>
      <c r="M937" s="17"/>
      <c r="N937" s="18" t="str">
        <f aca="false">IF(OR($A937="",$L937=""),"",MAX(0,$L937-$A937))</f>
        <v/>
      </c>
      <c r="O937" s="19" t="str">
        <f aca="false">IF($A937="","",DATE(YEAR($A937),MONTH($A937),1))</f>
        <v/>
      </c>
      <c r="P937" s="15"/>
    </row>
    <row r="938" customFormat="false" ht="15" hidden="false" customHeight="false" outlineLevel="0" collapsed="false">
      <c r="A938" s="14"/>
      <c r="B938" s="15"/>
      <c r="C938" s="15"/>
      <c r="D938" s="15"/>
      <c r="E938" s="15"/>
      <c r="F938" s="15"/>
      <c r="G938" s="15"/>
      <c r="H938" s="15"/>
      <c r="I938" s="15"/>
      <c r="J938" s="14"/>
      <c r="K938" s="16" t="str">
        <f aca="true">IF(OR($A938="",$H938="Joined",$H938="Not interested"),"",IF($J938="",IF(TODAY()-$A938&gt;Lists!$L$2,"No follow-up set",""),IF($J938&lt;TODAY(),"Overdue",IF($J938=TODAY(),"Due today",""))))</f>
        <v/>
      </c>
      <c r="L938" s="14"/>
      <c r="M938" s="17"/>
      <c r="N938" s="18" t="str">
        <f aca="false">IF(OR($A938="",$L938=""),"",MAX(0,$L938-$A938))</f>
        <v/>
      </c>
      <c r="O938" s="19" t="str">
        <f aca="false">IF($A938="","",DATE(YEAR($A938),MONTH($A938),1))</f>
        <v/>
      </c>
      <c r="P938" s="15"/>
    </row>
    <row r="939" customFormat="false" ht="15" hidden="false" customHeight="false" outlineLevel="0" collapsed="false">
      <c r="A939" s="14"/>
      <c r="B939" s="15"/>
      <c r="C939" s="15"/>
      <c r="D939" s="15"/>
      <c r="E939" s="15"/>
      <c r="F939" s="15"/>
      <c r="G939" s="15"/>
      <c r="H939" s="15"/>
      <c r="I939" s="15"/>
      <c r="J939" s="14"/>
      <c r="K939" s="16" t="str">
        <f aca="true">IF(OR($A939="",$H939="Joined",$H939="Not interested"),"",IF($J939="",IF(TODAY()-$A939&gt;Lists!$L$2,"No follow-up set",""),IF($J939&lt;TODAY(),"Overdue",IF($J939=TODAY(),"Due today",""))))</f>
        <v/>
      </c>
      <c r="L939" s="14"/>
      <c r="M939" s="17"/>
      <c r="N939" s="18" t="str">
        <f aca="false">IF(OR($A939="",$L939=""),"",MAX(0,$L939-$A939))</f>
        <v/>
      </c>
      <c r="O939" s="19" t="str">
        <f aca="false">IF($A939="","",DATE(YEAR($A939),MONTH($A939),1))</f>
        <v/>
      </c>
      <c r="P939" s="15"/>
    </row>
    <row r="940" customFormat="false" ht="15" hidden="false" customHeight="false" outlineLevel="0" collapsed="false">
      <c r="A940" s="14"/>
      <c r="B940" s="15"/>
      <c r="C940" s="15"/>
      <c r="D940" s="15"/>
      <c r="E940" s="15"/>
      <c r="F940" s="15"/>
      <c r="G940" s="15"/>
      <c r="H940" s="15"/>
      <c r="I940" s="15"/>
      <c r="J940" s="14"/>
      <c r="K940" s="16" t="str">
        <f aca="true">IF(OR($A940="",$H940="Joined",$H940="Not interested"),"",IF($J940="",IF(TODAY()-$A940&gt;Lists!$L$2,"No follow-up set",""),IF($J940&lt;TODAY(),"Overdue",IF($J940=TODAY(),"Due today",""))))</f>
        <v/>
      </c>
      <c r="L940" s="14"/>
      <c r="M940" s="17"/>
      <c r="N940" s="18" t="str">
        <f aca="false">IF(OR($A940="",$L940=""),"",MAX(0,$L940-$A940))</f>
        <v/>
      </c>
      <c r="O940" s="19" t="str">
        <f aca="false">IF($A940="","",DATE(YEAR($A940),MONTH($A940),1))</f>
        <v/>
      </c>
      <c r="P940" s="15"/>
    </row>
    <row r="941" customFormat="false" ht="15" hidden="false" customHeight="false" outlineLevel="0" collapsed="false">
      <c r="A941" s="14"/>
      <c r="B941" s="15"/>
      <c r="C941" s="15"/>
      <c r="D941" s="15"/>
      <c r="E941" s="15"/>
      <c r="F941" s="15"/>
      <c r="G941" s="15"/>
      <c r="H941" s="15"/>
      <c r="I941" s="15"/>
      <c r="J941" s="14"/>
      <c r="K941" s="16" t="str">
        <f aca="true">IF(OR($A941="",$H941="Joined",$H941="Not interested"),"",IF($J941="",IF(TODAY()-$A941&gt;Lists!$L$2,"No follow-up set",""),IF($J941&lt;TODAY(),"Overdue",IF($J941=TODAY(),"Due today",""))))</f>
        <v/>
      </c>
      <c r="L941" s="14"/>
      <c r="M941" s="17"/>
      <c r="N941" s="18" t="str">
        <f aca="false">IF(OR($A941="",$L941=""),"",MAX(0,$L941-$A941))</f>
        <v/>
      </c>
      <c r="O941" s="19" t="str">
        <f aca="false">IF($A941="","",DATE(YEAR($A941),MONTH($A941),1))</f>
        <v/>
      </c>
      <c r="P941" s="15"/>
    </row>
    <row r="942" customFormat="false" ht="15" hidden="false" customHeight="false" outlineLevel="0" collapsed="false">
      <c r="A942" s="14"/>
      <c r="B942" s="15"/>
      <c r="C942" s="15"/>
      <c r="D942" s="15"/>
      <c r="E942" s="15"/>
      <c r="F942" s="15"/>
      <c r="G942" s="15"/>
      <c r="H942" s="15"/>
      <c r="I942" s="15"/>
      <c r="J942" s="14"/>
      <c r="K942" s="16" t="str">
        <f aca="true">IF(OR($A942="",$H942="Joined",$H942="Not interested"),"",IF($J942="",IF(TODAY()-$A942&gt;Lists!$L$2,"No follow-up set",""),IF($J942&lt;TODAY(),"Overdue",IF($J942=TODAY(),"Due today",""))))</f>
        <v/>
      </c>
      <c r="L942" s="14"/>
      <c r="M942" s="17"/>
      <c r="N942" s="18" t="str">
        <f aca="false">IF(OR($A942="",$L942=""),"",MAX(0,$L942-$A942))</f>
        <v/>
      </c>
      <c r="O942" s="19" t="str">
        <f aca="false">IF($A942="","",DATE(YEAR($A942),MONTH($A942),1))</f>
        <v/>
      </c>
      <c r="P942" s="15"/>
    </row>
    <row r="943" customFormat="false" ht="15" hidden="false" customHeight="false" outlineLevel="0" collapsed="false">
      <c r="A943" s="14"/>
      <c r="B943" s="15"/>
      <c r="C943" s="15"/>
      <c r="D943" s="15"/>
      <c r="E943" s="15"/>
      <c r="F943" s="15"/>
      <c r="G943" s="15"/>
      <c r="H943" s="15"/>
      <c r="I943" s="15"/>
      <c r="J943" s="14"/>
      <c r="K943" s="16" t="str">
        <f aca="true">IF(OR($A943="",$H943="Joined",$H943="Not interested"),"",IF($J943="",IF(TODAY()-$A943&gt;Lists!$L$2,"No follow-up set",""),IF($J943&lt;TODAY(),"Overdue",IF($J943=TODAY(),"Due today",""))))</f>
        <v/>
      </c>
      <c r="L943" s="14"/>
      <c r="M943" s="17"/>
      <c r="N943" s="18" t="str">
        <f aca="false">IF(OR($A943="",$L943=""),"",MAX(0,$L943-$A943))</f>
        <v/>
      </c>
      <c r="O943" s="19" t="str">
        <f aca="false">IF($A943="","",DATE(YEAR($A943),MONTH($A943),1))</f>
        <v/>
      </c>
      <c r="P943" s="15"/>
    </row>
    <row r="944" customFormat="false" ht="15" hidden="false" customHeight="false" outlineLevel="0" collapsed="false">
      <c r="A944" s="14"/>
      <c r="B944" s="15"/>
      <c r="C944" s="15"/>
      <c r="D944" s="15"/>
      <c r="E944" s="15"/>
      <c r="F944" s="15"/>
      <c r="G944" s="15"/>
      <c r="H944" s="15"/>
      <c r="I944" s="15"/>
      <c r="J944" s="14"/>
      <c r="K944" s="16" t="str">
        <f aca="true">IF(OR($A944="",$H944="Joined",$H944="Not interested"),"",IF($J944="",IF(TODAY()-$A944&gt;Lists!$L$2,"No follow-up set",""),IF($J944&lt;TODAY(),"Overdue",IF($J944=TODAY(),"Due today",""))))</f>
        <v/>
      </c>
      <c r="L944" s="14"/>
      <c r="M944" s="17"/>
      <c r="N944" s="18" t="str">
        <f aca="false">IF(OR($A944="",$L944=""),"",MAX(0,$L944-$A944))</f>
        <v/>
      </c>
      <c r="O944" s="19" t="str">
        <f aca="false">IF($A944="","",DATE(YEAR($A944),MONTH($A944),1))</f>
        <v/>
      </c>
      <c r="P944" s="15"/>
    </row>
    <row r="945" customFormat="false" ht="15" hidden="false" customHeight="false" outlineLevel="0" collapsed="false">
      <c r="A945" s="14"/>
      <c r="B945" s="15"/>
      <c r="C945" s="15"/>
      <c r="D945" s="15"/>
      <c r="E945" s="15"/>
      <c r="F945" s="15"/>
      <c r="G945" s="15"/>
      <c r="H945" s="15"/>
      <c r="I945" s="15"/>
      <c r="J945" s="14"/>
      <c r="K945" s="16" t="str">
        <f aca="true">IF(OR($A945="",$H945="Joined",$H945="Not interested"),"",IF($J945="",IF(TODAY()-$A945&gt;Lists!$L$2,"No follow-up set",""),IF($J945&lt;TODAY(),"Overdue",IF($J945=TODAY(),"Due today",""))))</f>
        <v/>
      </c>
      <c r="L945" s="14"/>
      <c r="M945" s="17"/>
      <c r="N945" s="18" t="str">
        <f aca="false">IF(OR($A945="",$L945=""),"",MAX(0,$L945-$A945))</f>
        <v/>
      </c>
      <c r="O945" s="19" t="str">
        <f aca="false">IF($A945="","",DATE(YEAR($A945),MONTH($A945),1))</f>
        <v/>
      </c>
      <c r="P945" s="15"/>
    </row>
    <row r="946" customFormat="false" ht="15" hidden="false" customHeight="false" outlineLevel="0" collapsed="false">
      <c r="A946" s="14"/>
      <c r="B946" s="15"/>
      <c r="C946" s="15"/>
      <c r="D946" s="15"/>
      <c r="E946" s="15"/>
      <c r="F946" s="15"/>
      <c r="G946" s="15"/>
      <c r="H946" s="15"/>
      <c r="I946" s="15"/>
      <c r="J946" s="14"/>
      <c r="K946" s="16" t="str">
        <f aca="true">IF(OR($A946="",$H946="Joined",$H946="Not interested"),"",IF($J946="",IF(TODAY()-$A946&gt;Lists!$L$2,"No follow-up set",""),IF($J946&lt;TODAY(),"Overdue",IF($J946=TODAY(),"Due today",""))))</f>
        <v/>
      </c>
      <c r="L946" s="14"/>
      <c r="M946" s="17"/>
      <c r="N946" s="18" t="str">
        <f aca="false">IF(OR($A946="",$L946=""),"",MAX(0,$L946-$A946))</f>
        <v/>
      </c>
      <c r="O946" s="19" t="str">
        <f aca="false">IF($A946="","",DATE(YEAR($A946),MONTH($A946),1))</f>
        <v/>
      </c>
      <c r="P946" s="15"/>
    </row>
    <row r="947" customFormat="false" ht="15" hidden="false" customHeight="false" outlineLevel="0" collapsed="false">
      <c r="A947" s="14"/>
      <c r="B947" s="15"/>
      <c r="C947" s="15"/>
      <c r="D947" s="15"/>
      <c r="E947" s="15"/>
      <c r="F947" s="15"/>
      <c r="G947" s="15"/>
      <c r="H947" s="15"/>
      <c r="I947" s="15"/>
      <c r="J947" s="14"/>
      <c r="K947" s="16" t="str">
        <f aca="true">IF(OR($A947="",$H947="Joined",$H947="Not interested"),"",IF($J947="",IF(TODAY()-$A947&gt;Lists!$L$2,"No follow-up set",""),IF($J947&lt;TODAY(),"Overdue",IF($J947=TODAY(),"Due today",""))))</f>
        <v/>
      </c>
      <c r="L947" s="14"/>
      <c r="M947" s="17"/>
      <c r="N947" s="18" t="str">
        <f aca="false">IF(OR($A947="",$L947=""),"",MAX(0,$L947-$A947))</f>
        <v/>
      </c>
      <c r="O947" s="19" t="str">
        <f aca="false">IF($A947="","",DATE(YEAR($A947),MONTH($A947),1))</f>
        <v/>
      </c>
      <c r="P947" s="15"/>
    </row>
    <row r="948" customFormat="false" ht="15" hidden="false" customHeight="false" outlineLevel="0" collapsed="false">
      <c r="A948" s="14"/>
      <c r="B948" s="15"/>
      <c r="C948" s="15"/>
      <c r="D948" s="15"/>
      <c r="E948" s="15"/>
      <c r="F948" s="15"/>
      <c r="G948" s="15"/>
      <c r="H948" s="15"/>
      <c r="I948" s="15"/>
      <c r="J948" s="14"/>
      <c r="K948" s="16" t="str">
        <f aca="true">IF(OR($A948="",$H948="Joined",$H948="Not interested"),"",IF($J948="",IF(TODAY()-$A948&gt;Lists!$L$2,"No follow-up set",""),IF($J948&lt;TODAY(),"Overdue",IF($J948=TODAY(),"Due today",""))))</f>
        <v/>
      </c>
      <c r="L948" s="14"/>
      <c r="M948" s="17"/>
      <c r="N948" s="18" t="str">
        <f aca="false">IF(OR($A948="",$L948=""),"",MAX(0,$L948-$A948))</f>
        <v/>
      </c>
      <c r="O948" s="19" t="str">
        <f aca="false">IF($A948="","",DATE(YEAR($A948),MONTH($A948),1))</f>
        <v/>
      </c>
      <c r="P948" s="15"/>
    </row>
    <row r="949" customFormat="false" ht="15" hidden="false" customHeight="false" outlineLevel="0" collapsed="false">
      <c r="A949" s="14"/>
      <c r="B949" s="15"/>
      <c r="C949" s="15"/>
      <c r="D949" s="15"/>
      <c r="E949" s="15"/>
      <c r="F949" s="15"/>
      <c r="G949" s="15"/>
      <c r="H949" s="15"/>
      <c r="I949" s="15"/>
      <c r="J949" s="14"/>
      <c r="K949" s="16" t="str">
        <f aca="true">IF(OR($A949="",$H949="Joined",$H949="Not interested"),"",IF($J949="",IF(TODAY()-$A949&gt;Lists!$L$2,"No follow-up set",""),IF($J949&lt;TODAY(),"Overdue",IF($J949=TODAY(),"Due today",""))))</f>
        <v/>
      </c>
      <c r="L949" s="14"/>
      <c r="M949" s="17"/>
      <c r="N949" s="18" t="str">
        <f aca="false">IF(OR($A949="",$L949=""),"",MAX(0,$L949-$A949))</f>
        <v/>
      </c>
      <c r="O949" s="19" t="str">
        <f aca="false">IF($A949="","",DATE(YEAR($A949),MONTH($A949),1))</f>
        <v/>
      </c>
      <c r="P949" s="15"/>
    </row>
    <row r="950" customFormat="false" ht="15" hidden="false" customHeight="false" outlineLevel="0" collapsed="false">
      <c r="A950" s="14"/>
      <c r="B950" s="15"/>
      <c r="C950" s="15"/>
      <c r="D950" s="15"/>
      <c r="E950" s="15"/>
      <c r="F950" s="15"/>
      <c r="G950" s="15"/>
      <c r="H950" s="15"/>
      <c r="I950" s="15"/>
      <c r="J950" s="14"/>
      <c r="K950" s="16" t="str">
        <f aca="true">IF(OR($A950="",$H950="Joined",$H950="Not interested"),"",IF($J950="",IF(TODAY()-$A950&gt;Lists!$L$2,"No follow-up set",""),IF($J950&lt;TODAY(),"Overdue",IF($J950=TODAY(),"Due today",""))))</f>
        <v/>
      </c>
      <c r="L950" s="14"/>
      <c r="M950" s="17"/>
      <c r="N950" s="18" t="str">
        <f aca="false">IF(OR($A950="",$L950=""),"",MAX(0,$L950-$A950))</f>
        <v/>
      </c>
      <c r="O950" s="19" t="str">
        <f aca="false">IF($A950="","",DATE(YEAR($A950),MONTH($A950),1))</f>
        <v/>
      </c>
      <c r="P950" s="15"/>
    </row>
    <row r="951" customFormat="false" ht="15" hidden="false" customHeight="false" outlineLevel="0" collapsed="false">
      <c r="A951" s="14"/>
      <c r="B951" s="15"/>
      <c r="C951" s="15"/>
      <c r="D951" s="15"/>
      <c r="E951" s="15"/>
      <c r="F951" s="15"/>
      <c r="G951" s="15"/>
      <c r="H951" s="15"/>
      <c r="I951" s="15"/>
      <c r="J951" s="14"/>
      <c r="K951" s="16" t="str">
        <f aca="true">IF(OR($A951="",$H951="Joined",$H951="Not interested"),"",IF($J951="",IF(TODAY()-$A951&gt;Lists!$L$2,"No follow-up set",""),IF($J951&lt;TODAY(),"Overdue",IF($J951=TODAY(),"Due today",""))))</f>
        <v/>
      </c>
      <c r="L951" s="14"/>
      <c r="M951" s="17"/>
      <c r="N951" s="18" t="str">
        <f aca="false">IF(OR($A951="",$L951=""),"",MAX(0,$L951-$A951))</f>
        <v/>
      </c>
      <c r="O951" s="19" t="str">
        <f aca="false">IF($A951="","",DATE(YEAR($A951),MONTH($A951),1))</f>
        <v/>
      </c>
      <c r="P951" s="15"/>
    </row>
    <row r="952" customFormat="false" ht="15" hidden="false" customHeight="false" outlineLevel="0" collapsed="false">
      <c r="A952" s="14"/>
      <c r="B952" s="15"/>
      <c r="C952" s="15"/>
      <c r="D952" s="15"/>
      <c r="E952" s="15"/>
      <c r="F952" s="15"/>
      <c r="G952" s="15"/>
      <c r="H952" s="15"/>
      <c r="I952" s="15"/>
      <c r="J952" s="14"/>
      <c r="K952" s="16" t="str">
        <f aca="true">IF(OR($A952="",$H952="Joined",$H952="Not interested"),"",IF($J952="",IF(TODAY()-$A952&gt;Lists!$L$2,"No follow-up set",""),IF($J952&lt;TODAY(),"Overdue",IF($J952=TODAY(),"Due today",""))))</f>
        <v/>
      </c>
      <c r="L952" s="14"/>
      <c r="M952" s="17"/>
      <c r="N952" s="18" t="str">
        <f aca="false">IF(OR($A952="",$L952=""),"",MAX(0,$L952-$A952))</f>
        <v/>
      </c>
      <c r="O952" s="19" t="str">
        <f aca="false">IF($A952="","",DATE(YEAR($A952),MONTH($A952),1))</f>
        <v/>
      </c>
      <c r="P952" s="15"/>
    </row>
    <row r="953" customFormat="false" ht="15" hidden="false" customHeight="false" outlineLevel="0" collapsed="false">
      <c r="A953" s="14"/>
      <c r="B953" s="15"/>
      <c r="C953" s="15"/>
      <c r="D953" s="15"/>
      <c r="E953" s="15"/>
      <c r="F953" s="15"/>
      <c r="G953" s="15"/>
      <c r="H953" s="15"/>
      <c r="I953" s="15"/>
      <c r="J953" s="14"/>
      <c r="K953" s="16" t="str">
        <f aca="true">IF(OR($A953="",$H953="Joined",$H953="Not interested"),"",IF($J953="",IF(TODAY()-$A953&gt;Lists!$L$2,"No follow-up set",""),IF($J953&lt;TODAY(),"Overdue",IF($J953=TODAY(),"Due today",""))))</f>
        <v/>
      </c>
      <c r="L953" s="14"/>
      <c r="M953" s="17"/>
      <c r="N953" s="18" t="str">
        <f aca="false">IF(OR($A953="",$L953=""),"",MAX(0,$L953-$A953))</f>
        <v/>
      </c>
      <c r="O953" s="19" t="str">
        <f aca="false">IF($A953="","",DATE(YEAR($A953),MONTH($A953),1))</f>
        <v/>
      </c>
      <c r="P953" s="15"/>
    </row>
    <row r="954" customFormat="false" ht="15" hidden="false" customHeight="false" outlineLevel="0" collapsed="false">
      <c r="A954" s="14"/>
      <c r="B954" s="15"/>
      <c r="C954" s="15"/>
      <c r="D954" s="15"/>
      <c r="E954" s="15"/>
      <c r="F954" s="15"/>
      <c r="G954" s="15"/>
      <c r="H954" s="15"/>
      <c r="I954" s="15"/>
      <c r="J954" s="14"/>
      <c r="K954" s="16" t="str">
        <f aca="true">IF(OR($A954="",$H954="Joined",$H954="Not interested"),"",IF($J954="",IF(TODAY()-$A954&gt;Lists!$L$2,"No follow-up set",""),IF($J954&lt;TODAY(),"Overdue",IF($J954=TODAY(),"Due today",""))))</f>
        <v/>
      </c>
      <c r="L954" s="14"/>
      <c r="M954" s="17"/>
      <c r="N954" s="18" t="str">
        <f aca="false">IF(OR($A954="",$L954=""),"",MAX(0,$L954-$A954))</f>
        <v/>
      </c>
      <c r="O954" s="19" t="str">
        <f aca="false">IF($A954="","",DATE(YEAR($A954),MONTH($A954),1))</f>
        <v/>
      </c>
      <c r="P954" s="15"/>
    </row>
    <row r="955" customFormat="false" ht="15" hidden="false" customHeight="false" outlineLevel="0" collapsed="false">
      <c r="A955" s="14"/>
      <c r="B955" s="15"/>
      <c r="C955" s="15"/>
      <c r="D955" s="15"/>
      <c r="E955" s="15"/>
      <c r="F955" s="15"/>
      <c r="G955" s="15"/>
      <c r="H955" s="15"/>
      <c r="I955" s="15"/>
      <c r="J955" s="14"/>
      <c r="K955" s="16" t="str">
        <f aca="true">IF(OR($A955="",$H955="Joined",$H955="Not interested"),"",IF($J955="",IF(TODAY()-$A955&gt;Lists!$L$2,"No follow-up set",""),IF($J955&lt;TODAY(),"Overdue",IF($J955=TODAY(),"Due today",""))))</f>
        <v/>
      </c>
      <c r="L955" s="14"/>
      <c r="M955" s="17"/>
      <c r="N955" s="18" t="str">
        <f aca="false">IF(OR($A955="",$L955=""),"",MAX(0,$L955-$A955))</f>
        <v/>
      </c>
      <c r="O955" s="19" t="str">
        <f aca="false">IF($A955="","",DATE(YEAR($A955),MONTH($A955),1))</f>
        <v/>
      </c>
      <c r="P955" s="15"/>
    </row>
    <row r="956" customFormat="false" ht="15" hidden="false" customHeight="false" outlineLevel="0" collapsed="false">
      <c r="A956" s="14"/>
      <c r="B956" s="15"/>
      <c r="C956" s="15"/>
      <c r="D956" s="15"/>
      <c r="E956" s="15"/>
      <c r="F956" s="15"/>
      <c r="G956" s="15"/>
      <c r="H956" s="15"/>
      <c r="I956" s="15"/>
      <c r="J956" s="14"/>
      <c r="K956" s="16" t="str">
        <f aca="true">IF(OR($A956="",$H956="Joined",$H956="Not interested"),"",IF($J956="",IF(TODAY()-$A956&gt;Lists!$L$2,"No follow-up set",""),IF($J956&lt;TODAY(),"Overdue",IF($J956=TODAY(),"Due today",""))))</f>
        <v/>
      </c>
      <c r="L956" s="14"/>
      <c r="M956" s="17"/>
      <c r="N956" s="18" t="str">
        <f aca="false">IF(OR($A956="",$L956=""),"",MAX(0,$L956-$A956))</f>
        <v/>
      </c>
      <c r="O956" s="19" t="str">
        <f aca="false">IF($A956="","",DATE(YEAR($A956),MONTH($A956),1))</f>
        <v/>
      </c>
      <c r="P956" s="15"/>
    </row>
    <row r="957" customFormat="false" ht="15" hidden="false" customHeight="false" outlineLevel="0" collapsed="false">
      <c r="A957" s="14"/>
      <c r="B957" s="15"/>
      <c r="C957" s="15"/>
      <c r="D957" s="15"/>
      <c r="E957" s="15"/>
      <c r="F957" s="15"/>
      <c r="G957" s="15"/>
      <c r="H957" s="15"/>
      <c r="I957" s="15"/>
      <c r="J957" s="14"/>
      <c r="K957" s="16" t="str">
        <f aca="true">IF(OR($A957="",$H957="Joined",$H957="Not interested"),"",IF($J957="",IF(TODAY()-$A957&gt;Lists!$L$2,"No follow-up set",""),IF($J957&lt;TODAY(),"Overdue",IF($J957=TODAY(),"Due today",""))))</f>
        <v/>
      </c>
      <c r="L957" s="14"/>
      <c r="M957" s="17"/>
      <c r="N957" s="18" t="str">
        <f aca="false">IF(OR($A957="",$L957=""),"",MAX(0,$L957-$A957))</f>
        <v/>
      </c>
      <c r="O957" s="19" t="str">
        <f aca="false">IF($A957="","",DATE(YEAR($A957),MONTH($A957),1))</f>
        <v/>
      </c>
      <c r="P957" s="15"/>
    </row>
    <row r="958" customFormat="false" ht="15" hidden="false" customHeight="false" outlineLevel="0" collapsed="false">
      <c r="A958" s="14"/>
      <c r="B958" s="15"/>
      <c r="C958" s="15"/>
      <c r="D958" s="15"/>
      <c r="E958" s="15"/>
      <c r="F958" s="15"/>
      <c r="G958" s="15"/>
      <c r="H958" s="15"/>
      <c r="I958" s="15"/>
      <c r="J958" s="14"/>
      <c r="K958" s="16" t="str">
        <f aca="true">IF(OR($A958="",$H958="Joined",$H958="Not interested"),"",IF($J958="",IF(TODAY()-$A958&gt;Lists!$L$2,"No follow-up set",""),IF($J958&lt;TODAY(),"Overdue",IF($J958=TODAY(),"Due today",""))))</f>
        <v/>
      </c>
      <c r="L958" s="14"/>
      <c r="M958" s="17"/>
      <c r="N958" s="18" t="str">
        <f aca="false">IF(OR($A958="",$L958=""),"",MAX(0,$L958-$A958))</f>
        <v/>
      </c>
      <c r="O958" s="19" t="str">
        <f aca="false">IF($A958="","",DATE(YEAR($A958),MONTH($A958),1))</f>
        <v/>
      </c>
      <c r="P958" s="15"/>
    </row>
    <row r="959" customFormat="false" ht="15" hidden="false" customHeight="false" outlineLevel="0" collapsed="false">
      <c r="A959" s="14"/>
      <c r="B959" s="15"/>
      <c r="C959" s="15"/>
      <c r="D959" s="15"/>
      <c r="E959" s="15"/>
      <c r="F959" s="15"/>
      <c r="G959" s="15"/>
      <c r="H959" s="15"/>
      <c r="I959" s="15"/>
      <c r="J959" s="14"/>
      <c r="K959" s="16" t="str">
        <f aca="true">IF(OR($A959="",$H959="Joined",$H959="Not interested"),"",IF($J959="",IF(TODAY()-$A959&gt;Lists!$L$2,"No follow-up set",""),IF($J959&lt;TODAY(),"Overdue",IF($J959=TODAY(),"Due today",""))))</f>
        <v/>
      </c>
      <c r="L959" s="14"/>
      <c r="M959" s="17"/>
      <c r="N959" s="18" t="str">
        <f aca="false">IF(OR($A959="",$L959=""),"",MAX(0,$L959-$A959))</f>
        <v/>
      </c>
      <c r="O959" s="19" t="str">
        <f aca="false">IF($A959="","",DATE(YEAR($A959),MONTH($A959),1))</f>
        <v/>
      </c>
      <c r="P959" s="15"/>
    </row>
    <row r="960" customFormat="false" ht="15" hidden="false" customHeight="false" outlineLevel="0" collapsed="false">
      <c r="A960" s="14"/>
      <c r="B960" s="15"/>
      <c r="C960" s="15"/>
      <c r="D960" s="15"/>
      <c r="E960" s="15"/>
      <c r="F960" s="15"/>
      <c r="G960" s="15"/>
      <c r="H960" s="15"/>
      <c r="I960" s="15"/>
      <c r="J960" s="14"/>
      <c r="K960" s="16" t="str">
        <f aca="true">IF(OR($A960="",$H960="Joined",$H960="Not interested"),"",IF($J960="",IF(TODAY()-$A960&gt;Lists!$L$2,"No follow-up set",""),IF($J960&lt;TODAY(),"Overdue",IF($J960=TODAY(),"Due today",""))))</f>
        <v/>
      </c>
      <c r="L960" s="14"/>
      <c r="M960" s="17"/>
      <c r="N960" s="18" t="str">
        <f aca="false">IF(OR($A960="",$L960=""),"",MAX(0,$L960-$A960))</f>
        <v/>
      </c>
      <c r="O960" s="19" t="str">
        <f aca="false">IF($A960="","",DATE(YEAR($A960),MONTH($A960),1))</f>
        <v/>
      </c>
      <c r="P960" s="15"/>
    </row>
    <row r="961" customFormat="false" ht="15" hidden="false" customHeight="false" outlineLevel="0" collapsed="false">
      <c r="A961" s="14"/>
      <c r="B961" s="15"/>
      <c r="C961" s="15"/>
      <c r="D961" s="15"/>
      <c r="E961" s="15"/>
      <c r="F961" s="15"/>
      <c r="G961" s="15"/>
      <c r="H961" s="15"/>
      <c r="I961" s="15"/>
      <c r="J961" s="14"/>
      <c r="K961" s="16" t="str">
        <f aca="true">IF(OR($A961="",$H961="Joined",$H961="Not interested"),"",IF($J961="",IF(TODAY()-$A961&gt;Lists!$L$2,"No follow-up set",""),IF($J961&lt;TODAY(),"Overdue",IF($J961=TODAY(),"Due today",""))))</f>
        <v/>
      </c>
      <c r="L961" s="14"/>
      <c r="M961" s="17"/>
      <c r="N961" s="18" t="str">
        <f aca="false">IF(OR($A961="",$L961=""),"",MAX(0,$L961-$A961))</f>
        <v/>
      </c>
      <c r="O961" s="19" t="str">
        <f aca="false">IF($A961="","",DATE(YEAR($A961),MONTH($A961),1))</f>
        <v/>
      </c>
      <c r="P961" s="15"/>
    </row>
    <row r="962" customFormat="false" ht="15" hidden="false" customHeight="false" outlineLevel="0" collapsed="false">
      <c r="A962" s="14"/>
      <c r="B962" s="15"/>
      <c r="C962" s="15"/>
      <c r="D962" s="15"/>
      <c r="E962" s="15"/>
      <c r="F962" s="15"/>
      <c r="G962" s="15"/>
      <c r="H962" s="15"/>
      <c r="I962" s="15"/>
      <c r="J962" s="14"/>
      <c r="K962" s="16" t="str">
        <f aca="true">IF(OR($A962="",$H962="Joined",$H962="Not interested"),"",IF($J962="",IF(TODAY()-$A962&gt;Lists!$L$2,"No follow-up set",""),IF($J962&lt;TODAY(),"Overdue",IF($J962=TODAY(),"Due today",""))))</f>
        <v/>
      </c>
      <c r="L962" s="14"/>
      <c r="M962" s="17"/>
      <c r="N962" s="18" t="str">
        <f aca="false">IF(OR($A962="",$L962=""),"",MAX(0,$L962-$A962))</f>
        <v/>
      </c>
      <c r="O962" s="19" t="str">
        <f aca="false">IF($A962="","",DATE(YEAR($A962),MONTH($A962),1))</f>
        <v/>
      </c>
      <c r="P962" s="15"/>
    </row>
    <row r="963" customFormat="false" ht="15" hidden="false" customHeight="false" outlineLevel="0" collapsed="false">
      <c r="A963" s="14"/>
      <c r="B963" s="15"/>
      <c r="C963" s="15"/>
      <c r="D963" s="15"/>
      <c r="E963" s="15"/>
      <c r="F963" s="15"/>
      <c r="G963" s="15"/>
      <c r="H963" s="15"/>
      <c r="I963" s="15"/>
      <c r="J963" s="14"/>
      <c r="K963" s="16" t="str">
        <f aca="true">IF(OR($A963="",$H963="Joined",$H963="Not interested"),"",IF($J963="",IF(TODAY()-$A963&gt;Lists!$L$2,"No follow-up set",""),IF($J963&lt;TODAY(),"Overdue",IF($J963=TODAY(),"Due today",""))))</f>
        <v/>
      </c>
      <c r="L963" s="14"/>
      <c r="M963" s="17"/>
      <c r="N963" s="18" t="str">
        <f aca="false">IF(OR($A963="",$L963=""),"",MAX(0,$L963-$A963))</f>
        <v/>
      </c>
      <c r="O963" s="19" t="str">
        <f aca="false">IF($A963="","",DATE(YEAR($A963),MONTH($A963),1))</f>
        <v/>
      </c>
      <c r="P963" s="15"/>
    </row>
    <row r="964" customFormat="false" ht="15" hidden="false" customHeight="false" outlineLevel="0" collapsed="false">
      <c r="A964" s="14"/>
      <c r="B964" s="15"/>
      <c r="C964" s="15"/>
      <c r="D964" s="15"/>
      <c r="E964" s="15"/>
      <c r="F964" s="15"/>
      <c r="G964" s="15"/>
      <c r="H964" s="15"/>
      <c r="I964" s="15"/>
      <c r="J964" s="14"/>
      <c r="K964" s="16" t="str">
        <f aca="true">IF(OR($A964="",$H964="Joined",$H964="Not interested"),"",IF($J964="",IF(TODAY()-$A964&gt;Lists!$L$2,"No follow-up set",""),IF($J964&lt;TODAY(),"Overdue",IF($J964=TODAY(),"Due today",""))))</f>
        <v/>
      </c>
      <c r="L964" s="14"/>
      <c r="M964" s="17"/>
      <c r="N964" s="18" t="str">
        <f aca="false">IF(OR($A964="",$L964=""),"",MAX(0,$L964-$A964))</f>
        <v/>
      </c>
      <c r="O964" s="19" t="str">
        <f aca="false">IF($A964="","",DATE(YEAR($A964),MONTH($A964),1))</f>
        <v/>
      </c>
      <c r="P964" s="15"/>
    </row>
    <row r="965" customFormat="false" ht="15" hidden="false" customHeight="false" outlineLevel="0" collapsed="false">
      <c r="A965" s="14"/>
      <c r="B965" s="15"/>
      <c r="C965" s="15"/>
      <c r="D965" s="15"/>
      <c r="E965" s="15"/>
      <c r="F965" s="15"/>
      <c r="G965" s="15"/>
      <c r="H965" s="15"/>
      <c r="I965" s="15"/>
      <c r="J965" s="14"/>
      <c r="K965" s="16" t="str">
        <f aca="true">IF(OR($A965="",$H965="Joined",$H965="Not interested"),"",IF($J965="",IF(TODAY()-$A965&gt;Lists!$L$2,"No follow-up set",""),IF($J965&lt;TODAY(),"Overdue",IF($J965=TODAY(),"Due today",""))))</f>
        <v/>
      </c>
      <c r="L965" s="14"/>
      <c r="M965" s="17"/>
      <c r="N965" s="18" t="str">
        <f aca="false">IF(OR($A965="",$L965=""),"",MAX(0,$L965-$A965))</f>
        <v/>
      </c>
      <c r="O965" s="19" t="str">
        <f aca="false">IF($A965="","",DATE(YEAR($A965),MONTH($A965),1))</f>
        <v/>
      </c>
      <c r="P965" s="15"/>
    </row>
    <row r="966" customFormat="false" ht="15" hidden="false" customHeight="false" outlineLevel="0" collapsed="false">
      <c r="A966" s="14"/>
      <c r="B966" s="15"/>
      <c r="C966" s="15"/>
      <c r="D966" s="15"/>
      <c r="E966" s="15"/>
      <c r="F966" s="15"/>
      <c r="G966" s="15"/>
      <c r="H966" s="15"/>
      <c r="I966" s="15"/>
      <c r="J966" s="14"/>
      <c r="K966" s="16" t="str">
        <f aca="true">IF(OR($A966="",$H966="Joined",$H966="Not interested"),"",IF($J966="",IF(TODAY()-$A966&gt;Lists!$L$2,"No follow-up set",""),IF($J966&lt;TODAY(),"Overdue",IF($J966=TODAY(),"Due today",""))))</f>
        <v/>
      </c>
      <c r="L966" s="14"/>
      <c r="M966" s="17"/>
      <c r="N966" s="18" t="str">
        <f aca="false">IF(OR($A966="",$L966=""),"",MAX(0,$L966-$A966))</f>
        <v/>
      </c>
      <c r="O966" s="19" t="str">
        <f aca="false">IF($A966="","",DATE(YEAR($A966),MONTH($A966),1))</f>
        <v/>
      </c>
      <c r="P966" s="15"/>
    </row>
    <row r="967" customFormat="false" ht="15" hidden="false" customHeight="false" outlineLevel="0" collapsed="false">
      <c r="A967" s="14"/>
      <c r="B967" s="15"/>
      <c r="C967" s="15"/>
      <c r="D967" s="15"/>
      <c r="E967" s="15"/>
      <c r="F967" s="15"/>
      <c r="G967" s="15"/>
      <c r="H967" s="15"/>
      <c r="I967" s="15"/>
      <c r="J967" s="14"/>
      <c r="K967" s="16" t="str">
        <f aca="true">IF(OR($A967="",$H967="Joined",$H967="Not interested"),"",IF($J967="",IF(TODAY()-$A967&gt;Lists!$L$2,"No follow-up set",""),IF($J967&lt;TODAY(),"Overdue",IF($J967=TODAY(),"Due today",""))))</f>
        <v/>
      </c>
      <c r="L967" s="14"/>
      <c r="M967" s="17"/>
      <c r="N967" s="18" t="str">
        <f aca="false">IF(OR($A967="",$L967=""),"",MAX(0,$L967-$A967))</f>
        <v/>
      </c>
      <c r="O967" s="19" t="str">
        <f aca="false">IF($A967="","",DATE(YEAR($A967),MONTH($A967),1))</f>
        <v/>
      </c>
      <c r="P967" s="15"/>
    </row>
    <row r="968" customFormat="false" ht="15" hidden="false" customHeight="false" outlineLevel="0" collapsed="false">
      <c r="A968" s="14"/>
      <c r="B968" s="15"/>
      <c r="C968" s="15"/>
      <c r="D968" s="15"/>
      <c r="E968" s="15"/>
      <c r="F968" s="15"/>
      <c r="G968" s="15"/>
      <c r="H968" s="15"/>
      <c r="I968" s="15"/>
      <c r="J968" s="14"/>
      <c r="K968" s="16" t="str">
        <f aca="true">IF(OR($A968="",$H968="Joined",$H968="Not interested"),"",IF($J968="",IF(TODAY()-$A968&gt;Lists!$L$2,"No follow-up set",""),IF($J968&lt;TODAY(),"Overdue",IF($J968=TODAY(),"Due today",""))))</f>
        <v/>
      </c>
      <c r="L968" s="14"/>
      <c r="M968" s="17"/>
      <c r="N968" s="18" t="str">
        <f aca="false">IF(OR($A968="",$L968=""),"",MAX(0,$L968-$A968))</f>
        <v/>
      </c>
      <c r="O968" s="19" t="str">
        <f aca="false">IF($A968="","",DATE(YEAR($A968),MONTH($A968),1))</f>
        <v/>
      </c>
      <c r="P968" s="15"/>
    </row>
    <row r="969" customFormat="false" ht="15" hidden="false" customHeight="false" outlineLevel="0" collapsed="false">
      <c r="A969" s="14"/>
      <c r="B969" s="15"/>
      <c r="C969" s="15"/>
      <c r="D969" s="15"/>
      <c r="E969" s="15"/>
      <c r="F969" s="15"/>
      <c r="G969" s="15"/>
      <c r="H969" s="15"/>
      <c r="I969" s="15"/>
      <c r="J969" s="14"/>
      <c r="K969" s="16" t="str">
        <f aca="true">IF(OR($A969="",$H969="Joined",$H969="Not interested"),"",IF($J969="",IF(TODAY()-$A969&gt;Lists!$L$2,"No follow-up set",""),IF($J969&lt;TODAY(),"Overdue",IF($J969=TODAY(),"Due today",""))))</f>
        <v/>
      </c>
      <c r="L969" s="14"/>
      <c r="M969" s="17"/>
      <c r="N969" s="18" t="str">
        <f aca="false">IF(OR($A969="",$L969=""),"",MAX(0,$L969-$A969))</f>
        <v/>
      </c>
      <c r="O969" s="19" t="str">
        <f aca="false">IF($A969="","",DATE(YEAR($A969),MONTH($A969),1))</f>
        <v/>
      </c>
      <c r="P969" s="15"/>
    </row>
    <row r="970" customFormat="false" ht="15" hidden="false" customHeight="false" outlineLevel="0" collapsed="false">
      <c r="A970" s="14"/>
      <c r="B970" s="15"/>
      <c r="C970" s="15"/>
      <c r="D970" s="15"/>
      <c r="E970" s="15"/>
      <c r="F970" s="15"/>
      <c r="G970" s="15"/>
      <c r="H970" s="15"/>
      <c r="I970" s="15"/>
      <c r="J970" s="14"/>
      <c r="K970" s="16" t="str">
        <f aca="true">IF(OR($A970="",$H970="Joined",$H970="Not interested"),"",IF($J970="",IF(TODAY()-$A970&gt;Lists!$L$2,"No follow-up set",""),IF($J970&lt;TODAY(),"Overdue",IF($J970=TODAY(),"Due today",""))))</f>
        <v/>
      </c>
      <c r="L970" s="14"/>
      <c r="M970" s="17"/>
      <c r="N970" s="18" t="str">
        <f aca="false">IF(OR($A970="",$L970=""),"",MAX(0,$L970-$A970))</f>
        <v/>
      </c>
      <c r="O970" s="19" t="str">
        <f aca="false">IF($A970="","",DATE(YEAR($A970),MONTH($A970),1))</f>
        <v/>
      </c>
      <c r="P970" s="15"/>
    </row>
    <row r="971" customFormat="false" ht="15" hidden="false" customHeight="false" outlineLevel="0" collapsed="false">
      <c r="A971" s="14"/>
      <c r="B971" s="15"/>
      <c r="C971" s="15"/>
      <c r="D971" s="15"/>
      <c r="E971" s="15"/>
      <c r="F971" s="15"/>
      <c r="G971" s="15"/>
      <c r="H971" s="15"/>
      <c r="I971" s="15"/>
      <c r="J971" s="14"/>
      <c r="K971" s="16" t="str">
        <f aca="true">IF(OR($A971="",$H971="Joined",$H971="Not interested"),"",IF($J971="",IF(TODAY()-$A971&gt;Lists!$L$2,"No follow-up set",""),IF($J971&lt;TODAY(),"Overdue",IF($J971=TODAY(),"Due today",""))))</f>
        <v/>
      </c>
      <c r="L971" s="14"/>
      <c r="M971" s="17"/>
      <c r="N971" s="18" t="str">
        <f aca="false">IF(OR($A971="",$L971=""),"",MAX(0,$L971-$A971))</f>
        <v/>
      </c>
      <c r="O971" s="19" t="str">
        <f aca="false">IF($A971="","",DATE(YEAR($A971),MONTH($A971),1))</f>
        <v/>
      </c>
      <c r="P971" s="15"/>
    </row>
    <row r="972" customFormat="false" ht="15" hidden="false" customHeight="false" outlineLevel="0" collapsed="false">
      <c r="A972" s="14"/>
      <c r="B972" s="15"/>
      <c r="C972" s="15"/>
      <c r="D972" s="15"/>
      <c r="E972" s="15"/>
      <c r="F972" s="15"/>
      <c r="G972" s="15"/>
      <c r="H972" s="15"/>
      <c r="I972" s="15"/>
      <c r="J972" s="14"/>
      <c r="K972" s="16" t="str">
        <f aca="true">IF(OR($A972="",$H972="Joined",$H972="Not interested"),"",IF($J972="",IF(TODAY()-$A972&gt;Lists!$L$2,"No follow-up set",""),IF($J972&lt;TODAY(),"Overdue",IF($J972=TODAY(),"Due today",""))))</f>
        <v/>
      </c>
      <c r="L972" s="14"/>
      <c r="M972" s="17"/>
      <c r="N972" s="18" t="str">
        <f aca="false">IF(OR($A972="",$L972=""),"",MAX(0,$L972-$A972))</f>
        <v/>
      </c>
      <c r="O972" s="19" t="str">
        <f aca="false">IF($A972="","",DATE(YEAR($A972),MONTH($A972),1))</f>
        <v/>
      </c>
      <c r="P972" s="15"/>
    </row>
    <row r="973" customFormat="false" ht="15" hidden="false" customHeight="false" outlineLevel="0" collapsed="false">
      <c r="A973" s="14"/>
      <c r="B973" s="15"/>
      <c r="C973" s="15"/>
      <c r="D973" s="15"/>
      <c r="E973" s="15"/>
      <c r="F973" s="15"/>
      <c r="G973" s="15"/>
      <c r="H973" s="15"/>
      <c r="I973" s="15"/>
      <c r="J973" s="14"/>
      <c r="K973" s="16" t="str">
        <f aca="true">IF(OR($A973="",$H973="Joined",$H973="Not interested"),"",IF($J973="",IF(TODAY()-$A973&gt;Lists!$L$2,"No follow-up set",""),IF($J973&lt;TODAY(),"Overdue",IF($J973=TODAY(),"Due today",""))))</f>
        <v/>
      </c>
      <c r="L973" s="14"/>
      <c r="M973" s="17"/>
      <c r="N973" s="18" t="str">
        <f aca="false">IF(OR($A973="",$L973=""),"",MAX(0,$L973-$A973))</f>
        <v/>
      </c>
      <c r="O973" s="19" t="str">
        <f aca="false">IF($A973="","",DATE(YEAR($A973),MONTH($A973),1))</f>
        <v/>
      </c>
      <c r="P973" s="15"/>
    </row>
    <row r="974" customFormat="false" ht="15" hidden="false" customHeight="false" outlineLevel="0" collapsed="false">
      <c r="A974" s="14"/>
      <c r="B974" s="15"/>
      <c r="C974" s="15"/>
      <c r="D974" s="15"/>
      <c r="E974" s="15"/>
      <c r="F974" s="15"/>
      <c r="G974" s="15"/>
      <c r="H974" s="15"/>
      <c r="I974" s="15"/>
      <c r="J974" s="14"/>
      <c r="K974" s="16" t="str">
        <f aca="true">IF(OR($A974="",$H974="Joined",$H974="Not interested"),"",IF($J974="",IF(TODAY()-$A974&gt;Lists!$L$2,"No follow-up set",""),IF($J974&lt;TODAY(),"Overdue",IF($J974=TODAY(),"Due today",""))))</f>
        <v/>
      </c>
      <c r="L974" s="14"/>
      <c r="M974" s="17"/>
      <c r="N974" s="18" t="str">
        <f aca="false">IF(OR($A974="",$L974=""),"",MAX(0,$L974-$A974))</f>
        <v/>
      </c>
      <c r="O974" s="19" t="str">
        <f aca="false">IF($A974="","",DATE(YEAR($A974),MONTH($A974),1))</f>
        <v/>
      </c>
      <c r="P974" s="15"/>
    </row>
    <row r="975" customFormat="false" ht="15" hidden="false" customHeight="false" outlineLevel="0" collapsed="false">
      <c r="A975" s="14"/>
      <c r="B975" s="15"/>
      <c r="C975" s="15"/>
      <c r="D975" s="15"/>
      <c r="E975" s="15"/>
      <c r="F975" s="15"/>
      <c r="G975" s="15"/>
      <c r="H975" s="15"/>
      <c r="I975" s="15"/>
      <c r="J975" s="14"/>
      <c r="K975" s="16" t="str">
        <f aca="true">IF(OR($A975="",$H975="Joined",$H975="Not interested"),"",IF($J975="",IF(TODAY()-$A975&gt;Lists!$L$2,"No follow-up set",""),IF($J975&lt;TODAY(),"Overdue",IF($J975=TODAY(),"Due today",""))))</f>
        <v/>
      </c>
      <c r="L975" s="14"/>
      <c r="M975" s="17"/>
      <c r="N975" s="18" t="str">
        <f aca="false">IF(OR($A975="",$L975=""),"",MAX(0,$L975-$A975))</f>
        <v/>
      </c>
      <c r="O975" s="19" t="str">
        <f aca="false">IF($A975="","",DATE(YEAR($A975),MONTH($A975),1))</f>
        <v/>
      </c>
      <c r="P975" s="15"/>
    </row>
    <row r="976" customFormat="false" ht="15" hidden="false" customHeight="false" outlineLevel="0" collapsed="false">
      <c r="A976" s="14"/>
      <c r="B976" s="15"/>
      <c r="C976" s="15"/>
      <c r="D976" s="15"/>
      <c r="E976" s="15"/>
      <c r="F976" s="15"/>
      <c r="G976" s="15"/>
      <c r="H976" s="15"/>
      <c r="I976" s="15"/>
      <c r="J976" s="14"/>
      <c r="K976" s="16" t="str">
        <f aca="true">IF(OR($A976="",$H976="Joined",$H976="Not interested"),"",IF($J976="",IF(TODAY()-$A976&gt;Lists!$L$2,"No follow-up set",""),IF($J976&lt;TODAY(),"Overdue",IF($J976=TODAY(),"Due today",""))))</f>
        <v/>
      </c>
      <c r="L976" s="14"/>
      <c r="M976" s="17"/>
      <c r="N976" s="18" t="str">
        <f aca="false">IF(OR($A976="",$L976=""),"",MAX(0,$L976-$A976))</f>
        <v/>
      </c>
      <c r="O976" s="19" t="str">
        <f aca="false">IF($A976="","",DATE(YEAR($A976),MONTH($A976),1))</f>
        <v/>
      </c>
      <c r="P976" s="15"/>
    </row>
    <row r="977" customFormat="false" ht="15" hidden="false" customHeight="false" outlineLevel="0" collapsed="false">
      <c r="A977" s="14"/>
      <c r="B977" s="15"/>
      <c r="C977" s="15"/>
      <c r="D977" s="15"/>
      <c r="E977" s="15"/>
      <c r="F977" s="15"/>
      <c r="G977" s="15"/>
      <c r="H977" s="15"/>
      <c r="I977" s="15"/>
      <c r="J977" s="14"/>
      <c r="K977" s="16" t="str">
        <f aca="true">IF(OR($A977="",$H977="Joined",$H977="Not interested"),"",IF($J977="",IF(TODAY()-$A977&gt;Lists!$L$2,"No follow-up set",""),IF($J977&lt;TODAY(),"Overdue",IF($J977=TODAY(),"Due today",""))))</f>
        <v/>
      </c>
      <c r="L977" s="14"/>
      <c r="M977" s="17"/>
      <c r="N977" s="18" t="str">
        <f aca="false">IF(OR($A977="",$L977=""),"",MAX(0,$L977-$A977))</f>
        <v/>
      </c>
      <c r="O977" s="19" t="str">
        <f aca="false">IF($A977="","",DATE(YEAR($A977),MONTH($A977),1))</f>
        <v/>
      </c>
      <c r="P977" s="15"/>
    </row>
    <row r="978" customFormat="false" ht="15" hidden="false" customHeight="false" outlineLevel="0" collapsed="false">
      <c r="A978" s="14"/>
      <c r="B978" s="15"/>
      <c r="C978" s="15"/>
      <c r="D978" s="15"/>
      <c r="E978" s="15"/>
      <c r="F978" s="15"/>
      <c r="G978" s="15"/>
      <c r="H978" s="15"/>
      <c r="I978" s="15"/>
      <c r="J978" s="14"/>
      <c r="K978" s="16" t="str">
        <f aca="true">IF(OR($A978="",$H978="Joined",$H978="Not interested"),"",IF($J978="",IF(TODAY()-$A978&gt;Lists!$L$2,"No follow-up set",""),IF($J978&lt;TODAY(),"Overdue",IF($J978=TODAY(),"Due today",""))))</f>
        <v/>
      </c>
      <c r="L978" s="14"/>
      <c r="M978" s="17"/>
      <c r="N978" s="18" t="str">
        <f aca="false">IF(OR($A978="",$L978=""),"",MAX(0,$L978-$A978))</f>
        <v/>
      </c>
      <c r="O978" s="19" t="str">
        <f aca="false">IF($A978="","",DATE(YEAR($A978),MONTH($A978),1))</f>
        <v/>
      </c>
      <c r="P978" s="15"/>
    </row>
    <row r="979" customFormat="false" ht="15" hidden="false" customHeight="false" outlineLevel="0" collapsed="false">
      <c r="A979" s="14"/>
      <c r="B979" s="15"/>
      <c r="C979" s="15"/>
      <c r="D979" s="15"/>
      <c r="E979" s="15"/>
      <c r="F979" s="15"/>
      <c r="G979" s="15"/>
      <c r="H979" s="15"/>
      <c r="I979" s="15"/>
      <c r="J979" s="14"/>
      <c r="K979" s="16" t="str">
        <f aca="true">IF(OR($A979="",$H979="Joined",$H979="Not interested"),"",IF($J979="",IF(TODAY()-$A979&gt;Lists!$L$2,"No follow-up set",""),IF($J979&lt;TODAY(),"Overdue",IF($J979=TODAY(),"Due today",""))))</f>
        <v/>
      </c>
      <c r="L979" s="14"/>
      <c r="M979" s="17"/>
      <c r="N979" s="18" t="str">
        <f aca="false">IF(OR($A979="",$L979=""),"",MAX(0,$L979-$A979))</f>
        <v/>
      </c>
      <c r="O979" s="19" t="str">
        <f aca="false">IF($A979="","",DATE(YEAR($A979),MONTH($A979),1))</f>
        <v/>
      </c>
      <c r="P979" s="15"/>
    </row>
    <row r="980" customFormat="false" ht="15" hidden="false" customHeight="false" outlineLevel="0" collapsed="false">
      <c r="A980" s="14"/>
      <c r="B980" s="15"/>
      <c r="C980" s="15"/>
      <c r="D980" s="15"/>
      <c r="E980" s="15"/>
      <c r="F980" s="15"/>
      <c r="G980" s="15"/>
      <c r="H980" s="15"/>
      <c r="I980" s="15"/>
      <c r="J980" s="14"/>
      <c r="K980" s="16" t="str">
        <f aca="true">IF(OR($A980="",$H980="Joined",$H980="Not interested"),"",IF($J980="",IF(TODAY()-$A980&gt;Lists!$L$2,"No follow-up set",""),IF($J980&lt;TODAY(),"Overdue",IF($J980=TODAY(),"Due today",""))))</f>
        <v/>
      </c>
      <c r="L980" s="14"/>
      <c r="M980" s="17"/>
      <c r="N980" s="18" t="str">
        <f aca="false">IF(OR($A980="",$L980=""),"",MAX(0,$L980-$A980))</f>
        <v/>
      </c>
      <c r="O980" s="19" t="str">
        <f aca="false">IF($A980="","",DATE(YEAR($A980),MONTH($A980),1))</f>
        <v/>
      </c>
      <c r="P980" s="15"/>
    </row>
    <row r="981" customFormat="false" ht="15" hidden="false" customHeight="false" outlineLevel="0" collapsed="false">
      <c r="A981" s="14"/>
      <c r="B981" s="15"/>
      <c r="C981" s="15"/>
      <c r="D981" s="15"/>
      <c r="E981" s="15"/>
      <c r="F981" s="15"/>
      <c r="G981" s="15"/>
      <c r="H981" s="15"/>
      <c r="I981" s="15"/>
      <c r="J981" s="14"/>
      <c r="K981" s="16" t="str">
        <f aca="true">IF(OR($A981="",$H981="Joined",$H981="Not interested"),"",IF($J981="",IF(TODAY()-$A981&gt;Lists!$L$2,"No follow-up set",""),IF($J981&lt;TODAY(),"Overdue",IF($J981=TODAY(),"Due today",""))))</f>
        <v/>
      </c>
      <c r="L981" s="14"/>
      <c r="M981" s="17"/>
      <c r="N981" s="18" t="str">
        <f aca="false">IF(OR($A981="",$L981=""),"",MAX(0,$L981-$A981))</f>
        <v/>
      </c>
      <c r="O981" s="19" t="str">
        <f aca="false">IF($A981="","",DATE(YEAR($A981),MONTH($A981),1))</f>
        <v/>
      </c>
      <c r="P981" s="15"/>
    </row>
    <row r="982" customFormat="false" ht="15" hidden="false" customHeight="false" outlineLevel="0" collapsed="false">
      <c r="A982" s="14"/>
      <c r="B982" s="15"/>
      <c r="C982" s="15"/>
      <c r="D982" s="15"/>
      <c r="E982" s="15"/>
      <c r="F982" s="15"/>
      <c r="G982" s="15"/>
      <c r="H982" s="15"/>
      <c r="I982" s="15"/>
      <c r="J982" s="14"/>
      <c r="K982" s="16" t="str">
        <f aca="true">IF(OR($A982="",$H982="Joined",$H982="Not interested"),"",IF($J982="",IF(TODAY()-$A982&gt;Lists!$L$2,"No follow-up set",""),IF($J982&lt;TODAY(),"Overdue",IF($J982=TODAY(),"Due today",""))))</f>
        <v/>
      </c>
      <c r="L982" s="14"/>
      <c r="M982" s="17"/>
      <c r="N982" s="18" t="str">
        <f aca="false">IF(OR($A982="",$L982=""),"",MAX(0,$L982-$A982))</f>
        <v/>
      </c>
      <c r="O982" s="19" t="str">
        <f aca="false">IF($A982="","",DATE(YEAR($A982),MONTH($A982),1))</f>
        <v/>
      </c>
      <c r="P982" s="15"/>
    </row>
    <row r="983" customFormat="false" ht="15" hidden="false" customHeight="false" outlineLevel="0" collapsed="false">
      <c r="A983" s="14"/>
      <c r="B983" s="15"/>
      <c r="C983" s="15"/>
      <c r="D983" s="15"/>
      <c r="E983" s="15"/>
      <c r="F983" s="15"/>
      <c r="G983" s="15"/>
      <c r="H983" s="15"/>
      <c r="I983" s="15"/>
      <c r="J983" s="14"/>
      <c r="K983" s="16" t="str">
        <f aca="true">IF(OR($A983="",$H983="Joined",$H983="Not interested"),"",IF($J983="",IF(TODAY()-$A983&gt;Lists!$L$2,"No follow-up set",""),IF($J983&lt;TODAY(),"Overdue",IF($J983=TODAY(),"Due today",""))))</f>
        <v/>
      </c>
      <c r="L983" s="14"/>
      <c r="M983" s="17"/>
      <c r="N983" s="18" t="str">
        <f aca="false">IF(OR($A983="",$L983=""),"",MAX(0,$L983-$A983))</f>
        <v/>
      </c>
      <c r="O983" s="19" t="str">
        <f aca="false">IF($A983="","",DATE(YEAR($A983),MONTH($A983),1))</f>
        <v/>
      </c>
      <c r="P983" s="15"/>
    </row>
    <row r="984" customFormat="false" ht="15" hidden="false" customHeight="false" outlineLevel="0" collapsed="false">
      <c r="A984" s="14"/>
      <c r="B984" s="15"/>
      <c r="C984" s="15"/>
      <c r="D984" s="15"/>
      <c r="E984" s="15"/>
      <c r="F984" s="15"/>
      <c r="G984" s="15"/>
      <c r="H984" s="15"/>
      <c r="I984" s="15"/>
      <c r="J984" s="14"/>
      <c r="K984" s="16" t="str">
        <f aca="true">IF(OR($A984="",$H984="Joined",$H984="Not interested"),"",IF($J984="",IF(TODAY()-$A984&gt;Lists!$L$2,"No follow-up set",""),IF($J984&lt;TODAY(),"Overdue",IF($J984=TODAY(),"Due today",""))))</f>
        <v/>
      </c>
      <c r="L984" s="14"/>
      <c r="M984" s="17"/>
      <c r="N984" s="18" t="str">
        <f aca="false">IF(OR($A984="",$L984=""),"",MAX(0,$L984-$A984))</f>
        <v/>
      </c>
      <c r="O984" s="19" t="str">
        <f aca="false">IF($A984="","",DATE(YEAR($A984),MONTH($A984),1))</f>
        <v/>
      </c>
      <c r="P984" s="15"/>
    </row>
    <row r="985" customFormat="false" ht="15" hidden="false" customHeight="false" outlineLevel="0" collapsed="false">
      <c r="A985" s="14"/>
      <c r="B985" s="15"/>
      <c r="C985" s="15"/>
      <c r="D985" s="15"/>
      <c r="E985" s="15"/>
      <c r="F985" s="15"/>
      <c r="G985" s="15"/>
      <c r="H985" s="15"/>
      <c r="I985" s="15"/>
      <c r="J985" s="14"/>
      <c r="K985" s="16" t="str">
        <f aca="true">IF(OR($A985="",$H985="Joined",$H985="Not interested"),"",IF($J985="",IF(TODAY()-$A985&gt;Lists!$L$2,"No follow-up set",""),IF($J985&lt;TODAY(),"Overdue",IF($J985=TODAY(),"Due today",""))))</f>
        <v/>
      </c>
      <c r="L985" s="14"/>
      <c r="M985" s="17"/>
      <c r="N985" s="18" t="str">
        <f aca="false">IF(OR($A985="",$L985=""),"",MAX(0,$L985-$A985))</f>
        <v/>
      </c>
      <c r="O985" s="19" t="str">
        <f aca="false">IF($A985="","",DATE(YEAR($A985),MONTH($A985),1))</f>
        <v/>
      </c>
      <c r="P985" s="15"/>
    </row>
    <row r="986" customFormat="false" ht="15" hidden="false" customHeight="false" outlineLevel="0" collapsed="false">
      <c r="A986" s="14"/>
      <c r="B986" s="15"/>
      <c r="C986" s="15"/>
      <c r="D986" s="15"/>
      <c r="E986" s="15"/>
      <c r="F986" s="15"/>
      <c r="G986" s="15"/>
      <c r="H986" s="15"/>
      <c r="I986" s="15"/>
      <c r="J986" s="14"/>
      <c r="K986" s="16" t="str">
        <f aca="true">IF(OR($A986="",$H986="Joined",$H986="Not interested"),"",IF($J986="",IF(TODAY()-$A986&gt;Lists!$L$2,"No follow-up set",""),IF($J986&lt;TODAY(),"Overdue",IF($J986=TODAY(),"Due today",""))))</f>
        <v/>
      </c>
      <c r="L986" s="14"/>
      <c r="M986" s="17"/>
      <c r="N986" s="18" t="str">
        <f aca="false">IF(OR($A986="",$L986=""),"",MAX(0,$L986-$A986))</f>
        <v/>
      </c>
      <c r="O986" s="19" t="str">
        <f aca="false">IF($A986="","",DATE(YEAR($A986),MONTH($A986),1))</f>
        <v/>
      </c>
      <c r="P986" s="15"/>
    </row>
    <row r="987" customFormat="false" ht="15" hidden="false" customHeight="false" outlineLevel="0" collapsed="false">
      <c r="A987" s="14"/>
      <c r="B987" s="15"/>
      <c r="C987" s="15"/>
      <c r="D987" s="15"/>
      <c r="E987" s="15"/>
      <c r="F987" s="15"/>
      <c r="G987" s="15"/>
      <c r="H987" s="15"/>
      <c r="I987" s="15"/>
      <c r="J987" s="14"/>
      <c r="K987" s="16" t="str">
        <f aca="true">IF(OR($A987="",$H987="Joined",$H987="Not interested"),"",IF($J987="",IF(TODAY()-$A987&gt;Lists!$L$2,"No follow-up set",""),IF($J987&lt;TODAY(),"Overdue",IF($J987=TODAY(),"Due today",""))))</f>
        <v/>
      </c>
      <c r="L987" s="14"/>
      <c r="M987" s="17"/>
      <c r="N987" s="18" t="str">
        <f aca="false">IF(OR($A987="",$L987=""),"",MAX(0,$L987-$A987))</f>
        <v/>
      </c>
      <c r="O987" s="19" t="str">
        <f aca="false">IF($A987="","",DATE(YEAR($A987),MONTH($A987),1))</f>
        <v/>
      </c>
      <c r="P987" s="15"/>
    </row>
    <row r="988" customFormat="false" ht="15" hidden="false" customHeight="false" outlineLevel="0" collapsed="false">
      <c r="A988" s="14"/>
      <c r="B988" s="15"/>
      <c r="C988" s="15"/>
      <c r="D988" s="15"/>
      <c r="E988" s="15"/>
      <c r="F988" s="15"/>
      <c r="G988" s="15"/>
      <c r="H988" s="15"/>
      <c r="I988" s="15"/>
      <c r="J988" s="14"/>
      <c r="K988" s="16" t="str">
        <f aca="true">IF(OR($A988="",$H988="Joined",$H988="Not interested"),"",IF($J988="",IF(TODAY()-$A988&gt;Lists!$L$2,"No follow-up set",""),IF($J988&lt;TODAY(),"Overdue",IF($J988=TODAY(),"Due today",""))))</f>
        <v/>
      </c>
      <c r="L988" s="14"/>
      <c r="M988" s="17"/>
      <c r="N988" s="18" t="str">
        <f aca="false">IF(OR($A988="",$L988=""),"",MAX(0,$L988-$A988))</f>
        <v/>
      </c>
      <c r="O988" s="19" t="str">
        <f aca="false">IF($A988="","",DATE(YEAR($A988),MONTH($A988),1))</f>
        <v/>
      </c>
      <c r="P988" s="15"/>
    </row>
    <row r="989" customFormat="false" ht="15" hidden="false" customHeight="false" outlineLevel="0" collapsed="false">
      <c r="A989" s="14"/>
      <c r="B989" s="15"/>
      <c r="C989" s="15"/>
      <c r="D989" s="15"/>
      <c r="E989" s="15"/>
      <c r="F989" s="15"/>
      <c r="G989" s="15"/>
      <c r="H989" s="15"/>
      <c r="I989" s="15"/>
      <c r="J989" s="14"/>
      <c r="K989" s="16" t="str">
        <f aca="true">IF(OR($A989="",$H989="Joined",$H989="Not interested"),"",IF($J989="",IF(TODAY()-$A989&gt;Lists!$L$2,"No follow-up set",""),IF($J989&lt;TODAY(),"Overdue",IF($J989=TODAY(),"Due today",""))))</f>
        <v/>
      </c>
      <c r="L989" s="14"/>
      <c r="M989" s="17"/>
      <c r="N989" s="18" t="str">
        <f aca="false">IF(OR($A989="",$L989=""),"",MAX(0,$L989-$A989))</f>
        <v/>
      </c>
      <c r="O989" s="19" t="str">
        <f aca="false">IF($A989="","",DATE(YEAR($A989),MONTH($A989),1))</f>
        <v/>
      </c>
      <c r="P989" s="15"/>
    </row>
    <row r="990" customFormat="false" ht="15" hidden="false" customHeight="false" outlineLevel="0" collapsed="false">
      <c r="A990" s="14"/>
      <c r="B990" s="15"/>
      <c r="C990" s="15"/>
      <c r="D990" s="15"/>
      <c r="E990" s="15"/>
      <c r="F990" s="15"/>
      <c r="G990" s="15"/>
      <c r="H990" s="15"/>
      <c r="I990" s="15"/>
      <c r="J990" s="14"/>
      <c r="K990" s="16" t="str">
        <f aca="true">IF(OR($A990="",$H990="Joined",$H990="Not interested"),"",IF($J990="",IF(TODAY()-$A990&gt;Lists!$L$2,"No follow-up set",""),IF($J990&lt;TODAY(),"Overdue",IF($J990=TODAY(),"Due today",""))))</f>
        <v/>
      </c>
      <c r="L990" s="14"/>
      <c r="M990" s="17"/>
      <c r="N990" s="18" t="str">
        <f aca="false">IF(OR($A990="",$L990=""),"",MAX(0,$L990-$A990))</f>
        <v/>
      </c>
      <c r="O990" s="19" t="str">
        <f aca="false">IF($A990="","",DATE(YEAR($A990),MONTH($A990),1))</f>
        <v/>
      </c>
      <c r="P990" s="15"/>
    </row>
    <row r="991" customFormat="false" ht="15" hidden="false" customHeight="false" outlineLevel="0" collapsed="false">
      <c r="A991" s="14"/>
      <c r="B991" s="15"/>
      <c r="C991" s="15"/>
      <c r="D991" s="15"/>
      <c r="E991" s="15"/>
      <c r="F991" s="15"/>
      <c r="G991" s="15"/>
      <c r="H991" s="15"/>
      <c r="I991" s="15"/>
      <c r="J991" s="14"/>
      <c r="K991" s="16" t="str">
        <f aca="true">IF(OR($A991="",$H991="Joined",$H991="Not interested"),"",IF($J991="",IF(TODAY()-$A991&gt;Lists!$L$2,"No follow-up set",""),IF($J991&lt;TODAY(),"Overdue",IF($J991=TODAY(),"Due today",""))))</f>
        <v/>
      </c>
      <c r="L991" s="14"/>
      <c r="M991" s="17"/>
      <c r="N991" s="18" t="str">
        <f aca="false">IF(OR($A991="",$L991=""),"",MAX(0,$L991-$A991))</f>
        <v/>
      </c>
      <c r="O991" s="19" t="str">
        <f aca="false">IF($A991="","",DATE(YEAR($A991),MONTH($A991),1))</f>
        <v/>
      </c>
      <c r="P991" s="15"/>
    </row>
    <row r="992" customFormat="false" ht="15" hidden="false" customHeight="false" outlineLevel="0" collapsed="false">
      <c r="A992" s="14"/>
      <c r="B992" s="15"/>
      <c r="C992" s="15"/>
      <c r="D992" s="15"/>
      <c r="E992" s="15"/>
      <c r="F992" s="15"/>
      <c r="G992" s="15"/>
      <c r="H992" s="15"/>
      <c r="I992" s="15"/>
      <c r="J992" s="14"/>
      <c r="K992" s="16" t="str">
        <f aca="true">IF(OR($A992="",$H992="Joined",$H992="Not interested"),"",IF($J992="",IF(TODAY()-$A992&gt;Lists!$L$2,"No follow-up set",""),IF($J992&lt;TODAY(),"Overdue",IF($J992=TODAY(),"Due today",""))))</f>
        <v/>
      </c>
      <c r="L992" s="14"/>
      <c r="M992" s="17"/>
      <c r="N992" s="18" t="str">
        <f aca="false">IF(OR($A992="",$L992=""),"",MAX(0,$L992-$A992))</f>
        <v/>
      </c>
      <c r="O992" s="19" t="str">
        <f aca="false">IF($A992="","",DATE(YEAR($A992),MONTH($A992),1))</f>
        <v/>
      </c>
      <c r="P992" s="15"/>
    </row>
    <row r="993" customFormat="false" ht="15" hidden="false" customHeight="false" outlineLevel="0" collapsed="false">
      <c r="A993" s="14"/>
      <c r="B993" s="15"/>
      <c r="C993" s="15"/>
      <c r="D993" s="15"/>
      <c r="E993" s="15"/>
      <c r="F993" s="15"/>
      <c r="G993" s="15"/>
      <c r="H993" s="15"/>
      <c r="I993" s="15"/>
      <c r="J993" s="14"/>
      <c r="K993" s="16" t="str">
        <f aca="true">IF(OR($A993="",$H993="Joined",$H993="Not interested"),"",IF($J993="",IF(TODAY()-$A993&gt;Lists!$L$2,"No follow-up set",""),IF($J993&lt;TODAY(),"Overdue",IF($J993=TODAY(),"Due today",""))))</f>
        <v/>
      </c>
      <c r="L993" s="14"/>
      <c r="M993" s="17"/>
      <c r="N993" s="18" t="str">
        <f aca="false">IF(OR($A993="",$L993=""),"",MAX(0,$L993-$A993))</f>
        <v/>
      </c>
      <c r="O993" s="19" t="str">
        <f aca="false">IF($A993="","",DATE(YEAR($A993),MONTH($A993),1))</f>
        <v/>
      </c>
      <c r="P993" s="15"/>
    </row>
    <row r="994" customFormat="false" ht="15" hidden="false" customHeight="false" outlineLevel="0" collapsed="false">
      <c r="A994" s="14"/>
      <c r="B994" s="15"/>
      <c r="C994" s="15"/>
      <c r="D994" s="15"/>
      <c r="E994" s="15"/>
      <c r="F994" s="15"/>
      <c r="G994" s="15"/>
      <c r="H994" s="15"/>
      <c r="I994" s="15"/>
      <c r="J994" s="14"/>
      <c r="K994" s="16" t="str">
        <f aca="true">IF(OR($A994="",$H994="Joined",$H994="Not interested"),"",IF($J994="",IF(TODAY()-$A994&gt;Lists!$L$2,"No follow-up set",""),IF($J994&lt;TODAY(),"Overdue",IF($J994=TODAY(),"Due today",""))))</f>
        <v/>
      </c>
      <c r="L994" s="14"/>
      <c r="M994" s="17"/>
      <c r="N994" s="18" t="str">
        <f aca="false">IF(OR($A994="",$L994=""),"",MAX(0,$L994-$A994))</f>
        <v/>
      </c>
      <c r="O994" s="19" t="str">
        <f aca="false">IF($A994="","",DATE(YEAR($A994),MONTH($A994),1))</f>
        <v/>
      </c>
      <c r="P994" s="15"/>
    </row>
    <row r="995" customFormat="false" ht="15" hidden="false" customHeight="false" outlineLevel="0" collapsed="false">
      <c r="A995" s="14"/>
      <c r="B995" s="15"/>
      <c r="C995" s="15"/>
      <c r="D995" s="15"/>
      <c r="E995" s="15"/>
      <c r="F995" s="15"/>
      <c r="G995" s="15"/>
      <c r="H995" s="15"/>
      <c r="I995" s="15"/>
      <c r="J995" s="14"/>
      <c r="K995" s="16" t="str">
        <f aca="true">IF(OR($A995="",$H995="Joined",$H995="Not interested"),"",IF($J995="",IF(TODAY()-$A995&gt;Lists!$L$2,"No follow-up set",""),IF($J995&lt;TODAY(),"Overdue",IF($J995=TODAY(),"Due today",""))))</f>
        <v/>
      </c>
      <c r="L995" s="14"/>
      <c r="M995" s="17"/>
      <c r="N995" s="18" t="str">
        <f aca="false">IF(OR($A995="",$L995=""),"",MAX(0,$L995-$A995))</f>
        <v/>
      </c>
      <c r="O995" s="19" t="str">
        <f aca="false">IF($A995="","",DATE(YEAR($A995),MONTH($A995),1))</f>
        <v/>
      </c>
      <c r="P995" s="15"/>
    </row>
    <row r="996" customFormat="false" ht="15" hidden="false" customHeight="false" outlineLevel="0" collapsed="false">
      <c r="A996" s="14"/>
      <c r="B996" s="15"/>
      <c r="C996" s="15"/>
      <c r="D996" s="15"/>
      <c r="E996" s="15"/>
      <c r="F996" s="15"/>
      <c r="G996" s="15"/>
      <c r="H996" s="15"/>
      <c r="I996" s="15"/>
      <c r="J996" s="14"/>
      <c r="K996" s="16" t="str">
        <f aca="true">IF(OR($A996="",$H996="Joined",$H996="Not interested"),"",IF($J996="",IF(TODAY()-$A996&gt;Lists!$L$2,"No follow-up set",""),IF($J996&lt;TODAY(),"Overdue",IF($J996=TODAY(),"Due today",""))))</f>
        <v/>
      </c>
      <c r="L996" s="14"/>
      <c r="M996" s="17"/>
      <c r="N996" s="18" t="str">
        <f aca="false">IF(OR($A996="",$L996=""),"",MAX(0,$L996-$A996))</f>
        <v/>
      </c>
      <c r="O996" s="19" t="str">
        <f aca="false">IF($A996="","",DATE(YEAR($A996),MONTH($A996),1))</f>
        <v/>
      </c>
      <c r="P996" s="15"/>
    </row>
    <row r="997" customFormat="false" ht="15" hidden="false" customHeight="false" outlineLevel="0" collapsed="false">
      <c r="A997" s="14"/>
      <c r="B997" s="15"/>
      <c r="C997" s="15"/>
      <c r="D997" s="15"/>
      <c r="E997" s="15"/>
      <c r="F997" s="15"/>
      <c r="G997" s="15"/>
      <c r="H997" s="15"/>
      <c r="I997" s="15"/>
      <c r="J997" s="14"/>
      <c r="K997" s="16" t="str">
        <f aca="true">IF(OR($A997="",$H997="Joined",$H997="Not interested"),"",IF($J997="",IF(TODAY()-$A997&gt;Lists!$L$2,"No follow-up set",""),IF($J997&lt;TODAY(),"Overdue",IF($J997=TODAY(),"Due today",""))))</f>
        <v/>
      </c>
      <c r="L997" s="14"/>
      <c r="M997" s="17"/>
      <c r="N997" s="18" t="str">
        <f aca="false">IF(OR($A997="",$L997=""),"",MAX(0,$L997-$A997))</f>
        <v/>
      </c>
      <c r="O997" s="19" t="str">
        <f aca="false">IF($A997="","",DATE(YEAR($A997),MONTH($A997),1))</f>
        <v/>
      </c>
      <c r="P997" s="15"/>
    </row>
    <row r="998" customFormat="false" ht="15" hidden="false" customHeight="false" outlineLevel="0" collapsed="false">
      <c r="A998" s="14"/>
      <c r="B998" s="15"/>
      <c r="C998" s="15"/>
      <c r="D998" s="15"/>
      <c r="E998" s="15"/>
      <c r="F998" s="15"/>
      <c r="G998" s="15"/>
      <c r="H998" s="15"/>
      <c r="I998" s="15"/>
      <c r="J998" s="14"/>
      <c r="K998" s="16" t="str">
        <f aca="true">IF(OR($A998="",$H998="Joined",$H998="Not interested"),"",IF($J998="",IF(TODAY()-$A998&gt;Lists!$L$2,"No follow-up set",""),IF($J998&lt;TODAY(),"Overdue",IF($J998=TODAY(),"Due today",""))))</f>
        <v/>
      </c>
      <c r="L998" s="14"/>
      <c r="M998" s="17"/>
      <c r="N998" s="18" t="str">
        <f aca="false">IF(OR($A998="",$L998=""),"",MAX(0,$L998-$A998))</f>
        <v/>
      </c>
      <c r="O998" s="19" t="str">
        <f aca="false">IF($A998="","",DATE(YEAR($A998),MONTH($A998),1))</f>
        <v/>
      </c>
      <c r="P998" s="15"/>
    </row>
    <row r="999" customFormat="false" ht="15" hidden="false" customHeight="false" outlineLevel="0" collapsed="false">
      <c r="A999" s="14"/>
      <c r="B999" s="15"/>
      <c r="C999" s="15"/>
      <c r="D999" s="15"/>
      <c r="E999" s="15"/>
      <c r="F999" s="15"/>
      <c r="G999" s="15"/>
      <c r="H999" s="15"/>
      <c r="I999" s="15"/>
      <c r="J999" s="14"/>
      <c r="K999" s="16" t="str">
        <f aca="true">IF(OR($A999="",$H999="Joined",$H999="Not interested"),"",IF($J999="",IF(TODAY()-$A999&gt;Lists!$L$2,"No follow-up set",""),IF($J999&lt;TODAY(),"Overdue",IF($J999=TODAY(),"Due today",""))))</f>
        <v/>
      </c>
      <c r="L999" s="14"/>
      <c r="M999" s="17"/>
      <c r="N999" s="18" t="str">
        <f aca="false">IF(OR($A999="",$L999=""),"",MAX(0,$L999-$A999))</f>
        <v/>
      </c>
      <c r="O999" s="19" t="str">
        <f aca="false">IF($A999="","",DATE(YEAR($A999),MONTH($A999),1))</f>
        <v/>
      </c>
      <c r="P999" s="15"/>
    </row>
    <row r="1000" customFormat="false" ht="15" hidden="false" customHeight="false" outlineLevel="0" collapsed="false">
      <c r="A1000" s="14"/>
      <c r="B1000" s="15"/>
      <c r="C1000" s="15"/>
      <c r="D1000" s="15"/>
      <c r="E1000" s="15"/>
      <c r="F1000" s="15"/>
      <c r="G1000" s="15"/>
      <c r="H1000" s="15"/>
      <c r="I1000" s="15"/>
      <c r="J1000" s="14"/>
      <c r="K1000" s="16" t="str">
        <f aca="true">IF(OR($A1000="",$H1000="Joined",$H1000="Not interested"),"",IF($J1000="",IF(TODAY()-$A1000&gt;Lists!$L$2,"No follow-up set",""),IF($J1000&lt;TODAY(),"Overdue",IF($J1000=TODAY(),"Due today",""))))</f>
        <v/>
      </c>
      <c r="L1000" s="14"/>
      <c r="M1000" s="17"/>
      <c r="N1000" s="18" t="str">
        <f aca="false">IF(OR($A1000="",$L1000=""),"",MAX(0,$L1000-$A1000))</f>
        <v/>
      </c>
      <c r="O1000" s="19" t="str">
        <f aca="false">IF($A1000="","",DATE(YEAR($A1000),MONTH($A1000),1))</f>
        <v/>
      </c>
      <c r="P1000" s="15"/>
    </row>
    <row r="1001" customFormat="false" ht="15" hidden="false" customHeight="false" outlineLevel="0" collapsed="false">
      <c r="A1001" s="14"/>
      <c r="B1001" s="15"/>
      <c r="C1001" s="15"/>
      <c r="D1001" s="15"/>
      <c r="E1001" s="15"/>
      <c r="F1001" s="15"/>
      <c r="G1001" s="15"/>
      <c r="H1001" s="15"/>
      <c r="I1001" s="15"/>
      <c r="J1001" s="14"/>
      <c r="K1001" s="16" t="str">
        <f aca="true">IF(OR($A1001="",$H1001="Joined",$H1001="Not interested"),"",IF($J1001="",IF(TODAY()-$A1001&gt;Lists!$L$2,"No follow-up set",""),IF($J1001&lt;TODAY(),"Overdue",IF($J1001=TODAY(),"Due today",""))))</f>
        <v/>
      </c>
      <c r="L1001" s="14"/>
      <c r="M1001" s="17"/>
      <c r="N1001" s="18" t="str">
        <f aca="false">IF(OR($A1001="",$L1001=""),"",MAX(0,$L1001-$A1001))</f>
        <v/>
      </c>
      <c r="O1001" s="19" t="str">
        <f aca="false">IF($A1001="","",DATE(YEAR($A1001),MONTH($A1001),1))</f>
        <v/>
      </c>
      <c r="P1001" s="15"/>
    </row>
  </sheetData>
  <autoFilter ref="A1:P1001"/>
  <conditionalFormatting sqref="K2:K1001">
    <cfRule type="expression" priority="2" aboveAverage="0" equalAverage="0" bottom="0" percent="0" rank="0" text="" dxfId="9">
      <formula>$K2="Overdue"</formula>
    </cfRule>
    <cfRule type="expression" priority="3" aboveAverage="0" equalAverage="0" bottom="0" percent="0" rank="0" text="" dxfId="9">
      <formula>$K2="No follow-up set"</formula>
    </cfRule>
    <cfRule type="expression" priority="4" aboveAverage="0" equalAverage="0" bottom="0" percent="0" rank="0" text="" dxfId="10">
      <formula>$K2="Due today"</formula>
    </cfRule>
  </conditionalFormatting>
  <conditionalFormatting sqref="H2:H1001">
    <cfRule type="expression" priority="5" aboveAverage="0" equalAverage="0" bottom="0" percent="0" rank="0" text="" dxfId="11">
      <formula>$H2="Joined"</formula>
    </cfRule>
  </conditionalFormatting>
  <dataValidations count="6">
    <dataValidation allowBlank="true" errorStyle="stop" operator="between" showDropDown="false" showErrorMessage="false" showInputMessage="false" sqref="E2:E1001" type="list">
      <formula1>Lists!$A$2:$A$21</formula1>
      <formula2>0</formula2>
    </dataValidation>
    <dataValidation allowBlank="true" errorStyle="stop" operator="between" showDropDown="false" showErrorMessage="false" showInputMessage="false" sqref="H2:H1001" type="list">
      <formula1>Lists!$C$2:$C$21</formula1>
      <formula2>0</formula2>
    </dataValidation>
    <dataValidation allowBlank="true" errorStyle="stop" operator="between" showDropDown="false" showErrorMessage="false" showInputMessage="false" sqref="G2:G1001" type="list">
      <formula1>Lists!$E$2:$E$21</formula1>
      <formula2>0</formula2>
    </dataValidation>
    <dataValidation allowBlank="true" errorStyle="stop" operator="between" showDropDown="false" showErrorMessage="false" showInputMessage="false" sqref="F2:F1001" type="list">
      <formula1>Lists!$G$2:$G$21</formula1>
      <formula2>0</formula2>
    </dataValidation>
    <dataValidation allowBlank="true" errorStyle="stop" operator="between" showDropDown="false" showErrorMessage="false" showInputMessage="false" sqref="I2:I1001" type="list">
      <formula1>Lists!$I$2:$I$21</formula1>
      <formula2>0</formula2>
    </dataValidation>
    <dataValidation allowBlank="true" error="Enter a date, for example 12/03/2024" errorStyle="stop" operator="greaterThan" showDropDown="false" showErrorMessage="true" showInputMessage="false" sqref="A2:A1001 J2:J1001 L2:L1001" type="date">
      <formula1>1</formula1>
      <formula2>0</formula2>
    </dataValidation>
  </dataValidations>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&amp;LClubPilot gym lead tracker | clubpilot.au/resources&amp;RPage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51D3A"/>
    <pageSetUpPr fitToPage="true"/>
  </sheetPr>
  <dimension ref="A1:F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11"/>
    <col collapsed="false" customWidth="true" hidden="false" outlineLevel="0" max="3" min="3" style="1" width="13"/>
    <col collapsed="false" customWidth="true" hidden="false" outlineLevel="0" max="4" min="4" style="1" width="11"/>
    <col collapsed="false" customWidth="true" hidden="false" outlineLevel="0" max="5" min="5" style="1" width="13"/>
    <col collapsed="false" customWidth="true" hidden="false" outlineLevel="0" max="6" min="6" style="1" width="16"/>
  </cols>
  <sheetData>
    <row r="1" customFormat="false" ht="19.7" hidden="false" customHeight="false" outlineLevel="0" collapsed="false">
      <c r="A1" s="20" t="s">
        <v>107</v>
      </c>
    </row>
    <row r="2" customFormat="false" ht="15" hidden="false" customHeight="false" outlineLevel="0" collapsed="false">
      <c r="A2" s="21" t="s">
        <v>108</v>
      </c>
      <c r="B2" s="5" t="n">
        <f aca="false">COUNTIF(Leads!$K$2:$K$1001,"Overdue")+COUNTIF(Leads!$K$2:$K$1001,"No follow-up set")</f>
        <v>3</v>
      </c>
    </row>
    <row r="3" customFormat="false" ht="15" hidden="false" customHeight="false" outlineLevel="0" collapsed="false">
      <c r="A3" s="22" t="s">
        <v>109</v>
      </c>
    </row>
    <row r="5" customFormat="false" ht="15" hidden="false" customHeight="false" outlineLevel="0" collapsed="false">
      <c r="A5" s="5" t="s">
        <v>110</v>
      </c>
    </row>
    <row r="6" customFormat="false" ht="30" hidden="false" customHeight="true" outlineLevel="0" collapsed="false">
      <c r="A6" s="12" t="s">
        <v>38</v>
      </c>
      <c r="B6" s="12" t="s">
        <v>4</v>
      </c>
      <c r="C6" s="12" t="s">
        <v>111</v>
      </c>
      <c r="D6" s="12" t="s">
        <v>112</v>
      </c>
      <c r="E6" s="12" t="s">
        <v>113</v>
      </c>
      <c r="F6" s="12" t="s">
        <v>114</v>
      </c>
    </row>
    <row r="7" customFormat="false" ht="15" hidden="false" customHeight="false" outlineLevel="0" collapsed="false">
      <c r="A7" s="23" t="str">
        <f aca="false">IF(Lists!A2="","",Lists!A2)</f>
        <v>Walk-in</v>
      </c>
      <c r="B7" s="24" t="n">
        <f aca="false">IF($A7="","",COUNTIFS(Leads!$E$2:$E$1001,$A7))</f>
        <v>2</v>
      </c>
      <c r="C7" s="24" t="n">
        <f aca="false">IF($A7="","",COUNTIFS(Leads!$E$2:$E$1001,$A7,Leads!$H$2:$H$1001,"Trial booked")+COUNTIFS(Leads!$E$2:$E$1001,$A7,Leads!$H$2:$H$1001,"Trial done")+COUNTIFS(Leads!$E$2:$E$1001,$A7,Leads!$H$2:$H$1001,"Joined"))</f>
        <v>2</v>
      </c>
      <c r="D7" s="24" t="n">
        <f aca="false">IF($A7="","",COUNTIFS(Leads!$E$2:$E$1001,$A7,Leads!$H$2:$H$1001,"Joined"))</f>
        <v>2</v>
      </c>
      <c r="E7" s="25" t="n">
        <f aca="false">IF(N($B7)=0,"",$D7/$B7)</f>
        <v>1</v>
      </c>
      <c r="F7" s="26" t="n">
        <f aca="false">IF($A7="","",SUMIFS(Leads!$M$2:$M$1001,Leads!$E$2:$E$1001,$A7,Leads!$H$2:$H$1001,"Joined"))</f>
        <v>94</v>
      </c>
    </row>
    <row r="8" customFormat="false" ht="15" hidden="false" customHeight="false" outlineLevel="0" collapsed="false">
      <c r="A8" s="23" t="str">
        <f aca="false">IF(Lists!A3="","",Lists!A3)</f>
        <v>Website</v>
      </c>
      <c r="B8" s="24" t="n">
        <f aca="false">IF($A8="","",COUNTIFS(Leads!$E$2:$E$1001,$A8))</f>
        <v>2</v>
      </c>
      <c r="C8" s="24" t="n">
        <f aca="false">IF($A8="","",COUNTIFS(Leads!$E$2:$E$1001,$A8,Leads!$H$2:$H$1001,"Trial booked")+COUNTIFS(Leads!$E$2:$E$1001,$A8,Leads!$H$2:$H$1001,"Trial done")+COUNTIFS(Leads!$E$2:$E$1001,$A8,Leads!$H$2:$H$1001,"Joined"))</f>
        <v>1</v>
      </c>
      <c r="D8" s="24" t="n">
        <f aca="false">IF($A8="","",COUNTIFS(Leads!$E$2:$E$1001,$A8,Leads!$H$2:$H$1001,"Joined"))</f>
        <v>1</v>
      </c>
      <c r="E8" s="25" t="n">
        <f aca="false">IF(N($B8)=0,"",$D8/$B8)</f>
        <v>0.5</v>
      </c>
      <c r="F8" s="26" t="n">
        <f aca="false">IF($A8="","",SUMIFS(Leads!$M$2:$M$1001,Leads!$E$2:$E$1001,$A8,Leads!$H$2:$H$1001,"Joined"))</f>
        <v>89</v>
      </c>
    </row>
    <row r="9" customFormat="false" ht="15" hidden="false" customHeight="false" outlineLevel="0" collapsed="false">
      <c r="A9" s="23" t="str">
        <f aca="false">IF(Lists!A4="","",Lists!A4)</f>
        <v>Facebook or Instagram</v>
      </c>
      <c r="B9" s="24" t="n">
        <f aca="false">IF($A9="","",COUNTIFS(Leads!$E$2:$E$1001,$A9))</f>
        <v>2</v>
      </c>
      <c r="C9" s="24" t="n">
        <f aca="false">IF($A9="","",COUNTIFS(Leads!$E$2:$E$1001,$A9,Leads!$H$2:$H$1001,"Trial booked")+COUNTIFS(Leads!$E$2:$E$1001,$A9,Leads!$H$2:$H$1001,"Trial done")+COUNTIFS(Leads!$E$2:$E$1001,$A9,Leads!$H$2:$H$1001,"Joined"))</f>
        <v>1</v>
      </c>
      <c r="D9" s="24" t="n">
        <f aca="false">IF($A9="","",COUNTIFS(Leads!$E$2:$E$1001,$A9,Leads!$H$2:$H$1001,"Joined"))</f>
        <v>0</v>
      </c>
      <c r="E9" s="25" t="n">
        <f aca="false">IF(N($B9)=0,"",$D9/$B9)</f>
        <v>0</v>
      </c>
      <c r="F9" s="26" t="n">
        <f aca="false">IF($A9="","",SUMIFS(Leads!$M$2:$M$1001,Leads!$E$2:$E$1001,$A9,Leads!$H$2:$H$1001,"Joined"))</f>
        <v>0</v>
      </c>
    </row>
    <row r="10" customFormat="false" ht="15" hidden="false" customHeight="false" outlineLevel="0" collapsed="false">
      <c r="A10" s="23" t="str">
        <f aca="false">IF(Lists!A5="","",Lists!A5)</f>
        <v>Google</v>
      </c>
      <c r="B10" s="24" t="n">
        <f aca="false">IF($A10="","",COUNTIFS(Leads!$E$2:$E$1001,$A10))</f>
        <v>1</v>
      </c>
      <c r="C10" s="24" t="n">
        <f aca="false">IF($A10="","",COUNTIFS(Leads!$E$2:$E$1001,$A10,Leads!$H$2:$H$1001,"Trial booked")+COUNTIFS(Leads!$E$2:$E$1001,$A10,Leads!$H$2:$H$1001,"Trial done")+COUNTIFS(Leads!$E$2:$E$1001,$A10,Leads!$H$2:$H$1001,"Joined"))</f>
        <v>1</v>
      </c>
      <c r="D10" s="24" t="n">
        <f aca="false">IF($A10="","",COUNTIFS(Leads!$E$2:$E$1001,$A10,Leads!$H$2:$H$1001,"Joined"))</f>
        <v>1</v>
      </c>
      <c r="E10" s="25" t="n">
        <f aca="false">IF(N($B10)=0,"",$D10/$B10)</f>
        <v>1</v>
      </c>
      <c r="F10" s="26" t="n">
        <f aca="false">IF($A10="","",SUMIFS(Leads!$M$2:$M$1001,Leads!$E$2:$E$1001,$A10,Leads!$H$2:$H$1001,"Joined"))</f>
        <v>52</v>
      </c>
    </row>
    <row r="11" customFormat="false" ht="15" hidden="false" customHeight="false" outlineLevel="0" collapsed="false">
      <c r="A11" s="23" t="str">
        <f aca="false">IF(Lists!A6="","",Lists!A6)</f>
        <v>Referral</v>
      </c>
      <c r="B11" s="24" t="n">
        <f aca="false">IF($A11="","",COUNTIFS(Leads!$E$2:$E$1001,$A11))</f>
        <v>2</v>
      </c>
      <c r="C11" s="24" t="n">
        <f aca="false">IF($A11="","",COUNTIFS(Leads!$E$2:$E$1001,$A11,Leads!$H$2:$H$1001,"Trial booked")+COUNTIFS(Leads!$E$2:$E$1001,$A11,Leads!$H$2:$H$1001,"Trial done")+COUNTIFS(Leads!$E$2:$E$1001,$A11,Leads!$H$2:$H$1001,"Joined"))</f>
        <v>2</v>
      </c>
      <c r="D11" s="24" t="n">
        <f aca="false">IF($A11="","",COUNTIFS(Leads!$E$2:$E$1001,$A11,Leads!$H$2:$H$1001,"Joined"))</f>
        <v>1</v>
      </c>
      <c r="E11" s="25" t="n">
        <f aca="false">IF(N($B11)=0,"",$D11/$B11)</f>
        <v>0.5</v>
      </c>
      <c r="F11" s="26" t="n">
        <f aca="false">IF($A11="","",SUMIFS(Leads!$M$2:$M$1001,Leads!$E$2:$E$1001,$A11,Leads!$H$2:$H$1001,"Joined"))</f>
        <v>49</v>
      </c>
    </row>
    <row r="12" customFormat="false" ht="15" hidden="false" customHeight="false" outlineLevel="0" collapsed="false">
      <c r="A12" s="23" t="str">
        <f aca="false">IF(Lists!A7="","",Lists!A7)</f>
        <v>Corporate</v>
      </c>
      <c r="B12" s="24" t="n">
        <f aca="false">IF($A12="","",COUNTIFS(Leads!$E$2:$E$1001,$A12))</f>
        <v>1</v>
      </c>
      <c r="C12" s="24" t="n">
        <f aca="false">IF($A12="","",COUNTIFS(Leads!$E$2:$E$1001,$A12,Leads!$H$2:$H$1001,"Trial booked")+COUNTIFS(Leads!$E$2:$E$1001,$A12,Leads!$H$2:$H$1001,"Trial done")+COUNTIFS(Leads!$E$2:$E$1001,$A12,Leads!$H$2:$H$1001,"Joined"))</f>
        <v>0</v>
      </c>
      <c r="D12" s="24" t="n">
        <f aca="false">IF($A12="","",COUNTIFS(Leads!$E$2:$E$1001,$A12,Leads!$H$2:$H$1001,"Joined"))</f>
        <v>0</v>
      </c>
      <c r="E12" s="25" t="n">
        <f aca="false">IF(N($B12)=0,"",$D12/$B12)</f>
        <v>0</v>
      </c>
      <c r="F12" s="26" t="n">
        <f aca="false">IF($A12="","",SUMIFS(Leads!$M$2:$M$1001,Leads!$E$2:$E$1001,$A12,Leads!$H$2:$H$1001,"Joined"))</f>
        <v>0</v>
      </c>
    </row>
    <row r="13" customFormat="false" ht="15" hidden="false" customHeight="false" outlineLevel="0" collapsed="false">
      <c r="A13" s="23" t="str">
        <f aca="false">IF(Lists!A8="","",Lists!A8)</f>
        <v>LAM event</v>
      </c>
      <c r="B13" s="24" t="n">
        <f aca="false">IF($A13="","",COUNTIFS(Leads!$E$2:$E$1001,$A13))</f>
        <v>2</v>
      </c>
      <c r="C13" s="24" t="n">
        <f aca="false">IF($A13="","",COUNTIFS(Leads!$E$2:$E$1001,$A13,Leads!$H$2:$H$1001,"Trial booked")+COUNTIFS(Leads!$E$2:$E$1001,$A13,Leads!$H$2:$H$1001,"Trial done")+COUNTIFS(Leads!$E$2:$E$1001,$A13,Leads!$H$2:$H$1001,"Joined"))</f>
        <v>1</v>
      </c>
      <c r="D13" s="24" t="n">
        <f aca="false">IF($A13="","",COUNTIFS(Leads!$E$2:$E$1001,$A13,Leads!$H$2:$H$1001,"Joined"))</f>
        <v>0</v>
      </c>
      <c r="E13" s="25" t="n">
        <f aca="false">IF(N($B13)=0,"",$D13/$B13)</f>
        <v>0</v>
      </c>
      <c r="F13" s="26" t="n">
        <f aca="false">IF($A13="","",SUMIFS(Leads!$M$2:$M$1001,Leads!$E$2:$E$1001,$A13,Leads!$H$2:$H$1001,"Joined"))</f>
        <v>0</v>
      </c>
    </row>
    <row r="14" customFormat="false" ht="15" hidden="false" customHeight="false" outlineLevel="0" collapsed="false">
      <c r="A14" s="23" t="str">
        <f aca="false">IF(Lists!A9="","",Lists!A9)</f>
        <v>Other</v>
      </c>
      <c r="B14" s="24" t="n">
        <f aca="false">IF($A14="","",COUNTIFS(Leads!$E$2:$E$1001,$A14))</f>
        <v>0</v>
      </c>
      <c r="C14" s="24" t="n">
        <f aca="false">IF($A14="","",COUNTIFS(Leads!$E$2:$E$1001,$A14,Leads!$H$2:$H$1001,"Trial booked")+COUNTIFS(Leads!$E$2:$E$1001,$A14,Leads!$H$2:$H$1001,"Trial done")+COUNTIFS(Leads!$E$2:$E$1001,$A14,Leads!$H$2:$H$1001,"Joined"))</f>
        <v>0</v>
      </c>
      <c r="D14" s="24" t="n">
        <f aca="false">IF($A14="","",COUNTIFS(Leads!$E$2:$E$1001,$A14,Leads!$H$2:$H$1001,"Joined"))</f>
        <v>0</v>
      </c>
      <c r="E14" s="25" t="str">
        <f aca="false">IF(N($B14)=0,"",$D14/$B14)</f>
        <v/>
      </c>
      <c r="F14" s="26" t="n">
        <f aca="false">IF($A14="","",SUMIFS(Leads!$M$2:$M$1001,Leads!$E$2:$E$1001,$A14,Leads!$H$2:$H$1001,"Joined"))</f>
        <v>0</v>
      </c>
    </row>
    <row r="15" customFormat="false" ht="15" hidden="false" customHeight="false" outlineLevel="0" collapsed="false">
      <c r="A15" s="23" t="str">
        <f aca="false">IF(Lists!A10="","",Lists!A10)</f>
        <v/>
      </c>
      <c r="B15" s="24" t="str">
        <f aca="false">IF($A15="","",COUNTIFS(Leads!$E$2:$E$1001,$A15))</f>
        <v/>
      </c>
      <c r="C15" s="24" t="str">
        <f aca="false">IF($A15="","",COUNTIFS(Leads!$E$2:$E$1001,$A15,Leads!$H$2:$H$1001,"Trial booked")+COUNTIFS(Leads!$E$2:$E$1001,$A15,Leads!$H$2:$H$1001,"Trial done")+COUNTIFS(Leads!$E$2:$E$1001,$A15,Leads!$H$2:$H$1001,"Joined"))</f>
        <v/>
      </c>
      <c r="D15" s="24" t="str">
        <f aca="false">IF($A15="","",COUNTIFS(Leads!$E$2:$E$1001,$A15,Leads!$H$2:$H$1001,"Joined"))</f>
        <v/>
      </c>
      <c r="E15" s="25" t="str">
        <f aca="false">IF(N($B15)=0,"",$D15/$B15)</f>
        <v/>
      </c>
      <c r="F15" s="26" t="str">
        <f aca="false">IF($A15="","",SUMIFS(Leads!$M$2:$M$1001,Leads!$E$2:$E$1001,$A15,Leads!$H$2:$H$1001,"Joined"))</f>
        <v/>
      </c>
    </row>
    <row r="16" customFormat="false" ht="15" hidden="false" customHeight="false" outlineLevel="0" collapsed="false">
      <c r="A16" s="23" t="str">
        <f aca="false">IF(Lists!A11="","",Lists!A11)</f>
        <v/>
      </c>
      <c r="B16" s="24" t="str">
        <f aca="false">IF($A16="","",COUNTIFS(Leads!$E$2:$E$1001,$A16))</f>
        <v/>
      </c>
      <c r="C16" s="24" t="str">
        <f aca="false">IF($A16="","",COUNTIFS(Leads!$E$2:$E$1001,$A16,Leads!$H$2:$H$1001,"Trial booked")+COUNTIFS(Leads!$E$2:$E$1001,$A16,Leads!$H$2:$H$1001,"Trial done")+COUNTIFS(Leads!$E$2:$E$1001,$A16,Leads!$H$2:$H$1001,"Joined"))</f>
        <v/>
      </c>
      <c r="D16" s="24" t="str">
        <f aca="false">IF($A16="","",COUNTIFS(Leads!$E$2:$E$1001,$A16,Leads!$H$2:$H$1001,"Joined"))</f>
        <v/>
      </c>
      <c r="E16" s="25" t="str">
        <f aca="false">IF(N($B16)=0,"",$D16/$B16)</f>
        <v/>
      </c>
      <c r="F16" s="26" t="str">
        <f aca="false">IF($A16="","",SUMIFS(Leads!$M$2:$M$1001,Leads!$E$2:$E$1001,$A16,Leads!$H$2:$H$1001,"Joined"))</f>
        <v/>
      </c>
    </row>
    <row r="17" customFormat="false" ht="15" hidden="false" customHeight="false" outlineLevel="0" collapsed="false">
      <c r="A17" s="27" t="s">
        <v>115</v>
      </c>
      <c r="B17" s="27" t="n">
        <f aca="false">SUM(B7:B16)</f>
        <v>12</v>
      </c>
      <c r="C17" s="27" t="n">
        <f aca="false">SUM(C7:C16)</f>
        <v>8</v>
      </c>
      <c r="D17" s="27" t="n">
        <f aca="false">SUM(D7:D16)</f>
        <v>5</v>
      </c>
      <c r="E17" s="28" t="n">
        <f aca="false">IF(N(B17)=0,"",D17/B17)</f>
        <v>0.416666666666667</v>
      </c>
      <c r="F17" s="29" t="n">
        <f aca="false">SUM(F7:F16)</f>
        <v>284</v>
      </c>
    </row>
    <row r="19" customFormat="false" ht="15" hidden="false" customHeight="false" outlineLevel="0" collapsed="false">
      <c r="A19" s="5" t="s">
        <v>116</v>
      </c>
    </row>
    <row r="20" customFormat="false" ht="30" hidden="false" customHeight="true" outlineLevel="0" collapsed="false">
      <c r="A20" s="12" t="s">
        <v>39</v>
      </c>
      <c r="B20" s="12" t="s">
        <v>4</v>
      </c>
      <c r="C20" s="12" t="s">
        <v>111</v>
      </c>
      <c r="D20" s="12" t="s">
        <v>112</v>
      </c>
      <c r="E20" s="12" t="s">
        <v>113</v>
      </c>
      <c r="F20" s="12" t="s">
        <v>114</v>
      </c>
    </row>
    <row r="21" customFormat="false" ht="15" hidden="false" customHeight="false" outlineLevel="0" collapsed="false">
      <c r="A21" s="23" t="str">
        <f aca="false">IF(Lists!G2="","",Lists!G2)</f>
        <v>Example Club North</v>
      </c>
      <c r="B21" s="24" t="n">
        <f aca="false">IF($A21="","",COUNTIFS(Leads!$F$2:$F$1001,$A21))</f>
        <v>7</v>
      </c>
      <c r="C21" s="24" t="n">
        <f aca="false">IF($A21="","",COUNTIFS(Leads!$F$2:$F$1001,$A21,Leads!$H$2:$H$1001,"Trial booked")+COUNTIFS(Leads!$F$2:$F$1001,$A21,Leads!$H$2:$H$1001,"Trial done")+COUNTIFS(Leads!$F$2:$F$1001,$A21,Leads!$H$2:$H$1001,"Joined"))</f>
        <v>6</v>
      </c>
      <c r="D21" s="24" t="n">
        <f aca="false">IF($A21="","",COUNTIFS(Leads!$F$2:$F$1001,$A21,Leads!$H$2:$H$1001,"Joined"))</f>
        <v>4</v>
      </c>
      <c r="E21" s="25" t="n">
        <f aca="false">IF(N($B21)=0,"",$D21/$B21)</f>
        <v>0.571428571428571</v>
      </c>
      <c r="F21" s="26" t="n">
        <f aca="false">IF($A21="","",SUMIFS(Leads!$M$2:$M$1001,Leads!$F$2:$F$1001,$A21,Leads!$H$2:$H$1001,"Joined"))</f>
        <v>239</v>
      </c>
    </row>
    <row r="22" customFormat="false" ht="15" hidden="false" customHeight="false" outlineLevel="0" collapsed="false">
      <c r="A22" s="23" t="str">
        <f aca="false">IF(Lists!G3="","",Lists!G3)</f>
        <v>Example Club South</v>
      </c>
      <c r="B22" s="24" t="n">
        <f aca="false">IF($A22="","",COUNTIFS(Leads!$F$2:$F$1001,$A22))</f>
        <v>5</v>
      </c>
      <c r="C22" s="24" t="n">
        <f aca="false">IF($A22="","",COUNTIFS(Leads!$F$2:$F$1001,$A22,Leads!$H$2:$H$1001,"Trial booked")+COUNTIFS(Leads!$F$2:$F$1001,$A22,Leads!$H$2:$H$1001,"Trial done")+COUNTIFS(Leads!$F$2:$F$1001,$A22,Leads!$H$2:$H$1001,"Joined"))</f>
        <v>2</v>
      </c>
      <c r="D22" s="24" t="n">
        <f aca="false">IF($A22="","",COUNTIFS(Leads!$F$2:$F$1001,$A22,Leads!$H$2:$H$1001,"Joined"))</f>
        <v>1</v>
      </c>
      <c r="E22" s="25" t="n">
        <f aca="false">IF(N($B22)=0,"",$D22/$B22)</f>
        <v>0.2</v>
      </c>
      <c r="F22" s="26" t="n">
        <f aca="false">IF($A22="","",SUMIFS(Leads!$M$2:$M$1001,Leads!$F$2:$F$1001,$A22,Leads!$H$2:$H$1001,"Joined"))</f>
        <v>45</v>
      </c>
    </row>
    <row r="23" customFormat="false" ht="15" hidden="false" customHeight="false" outlineLevel="0" collapsed="false">
      <c r="A23" s="23" t="str">
        <f aca="false">IF(Lists!G4="","",Lists!G4)</f>
        <v/>
      </c>
      <c r="B23" s="24" t="str">
        <f aca="false">IF($A23="","",COUNTIFS(Leads!$F$2:$F$1001,$A23))</f>
        <v/>
      </c>
      <c r="C23" s="24" t="str">
        <f aca="false">IF($A23="","",COUNTIFS(Leads!$F$2:$F$1001,$A23,Leads!$H$2:$H$1001,"Trial booked")+COUNTIFS(Leads!$F$2:$F$1001,$A23,Leads!$H$2:$H$1001,"Trial done")+COUNTIFS(Leads!$F$2:$F$1001,$A23,Leads!$H$2:$H$1001,"Joined"))</f>
        <v/>
      </c>
      <c r="D23" s="24" t="str">
        <f aca="false">IF($A23="","",COUNTIFS(Leads!$F$2:$F$1001,$A23,Leads!$H$2:$H$1001,"Joined"))</f>
        <v/>
      </c>
      <c r="E23" s="25" t="str">
        <f aca="false">IF(N($B23)=0,"",$D23/$B23)</f>
        <v/>
      </c>
      <c r="F23" s="26" t="str">
        <f aca="false">IF($A23="","",SUMIFS(Leads!$M$2:$M$1001,Leads!$F$2:$F$1001,$A23,Leads!$H$2:$H$1001,"Joined"))</f>
        <v/>
      </c>
    </row>
    <row r="24" customFormat="false" ht="15" hidden="false" customHeight="false" outlineLevel="0" collapsed="false">
      <c r="A24" s="23" t="str">
        <f aca="false">IF(Lists!G5="","",Lists!G5)</f>
        <v/>
      </c>
      <c r="B24" s="24" t="str">
        <f aca="false">IF($A24="","",COUNTIFS(Leads!$F$2:$F$1001,$A24))</f>
        <v/>
      </c>
      <c r="C24" s="24" t="str">
        <f aca="false">IF($A24="","",COUNTIFS(Leads!$F$2:$F$1001,$A24,Leads!$H$2:$H$1001,"Trial booked")+COUNTIFS(Leads!$F$2:$F$1001,$A24,Leads!$H$2:$H$1001,"Trial done")+COUNTIFS(Leads!$F$2:$F$1001,$A24,Leads!$H$2:$H$1001,"Joined"))</f>
        <v/>
      </c>
      <c r="D24" s="24" t="str">
        <f aca="false">IF($A24="","",COUNTIFS(Leads!$F$2:$F$1001,$A24,Leads!$H$2:$H$1001,"Joined"))</f>
        <v/>
      </c>
      <c r="E24" s="25" t="str">
        <f aca="false">IF(N($B24)=0,"",$D24/$B24)</f>
        <v/>
      </c>
      <c r="F24" s="26" t="str">
        <f aca="false">IF($A24="","",SUMIFS(Leads!$M$2:$M$1001,Leads!$F$2:$F$1001,$A24,Leads!$H$2:$H$1001,"Joined"))</f>
        <v/>
      </c>
    </row>
    <row r="25" customFormat="false" ht="15" hidden="false" customHeight="false" outlineLevel="0" collapsed="false">
      <c r="A25" s="23" t="str">
        <f aca="false">IF(Lists!G6="","",Lists!G6)</f>
        <v/>
      </c>
      <c r="B25" s="24" t="str">
        <f aca="false">IF($A25="","",COUNTIFS(Leads!$F$2:$F$1001,$A25))</f>
        <v/>
      </c>
      <c r="C25" s="24" t="str">
        <f aca="false">IF($A25="","",COUNTIFS(Leads!$F$2:$F$1001,$A25,Leads!$H$2:$H$1001,"Trial booked")+COUNTIFS(Leads!$F$2:$F$1001,$A25,Leads!$H$2:$H$1001,"Trial done")+COUNTIFS(Leads!$F$2:$F$1001,$A25,Leads!$H$2:$H$1001,"Joined"))</f>
        <v/>
      </c>
      <c r="D25" s="24" t="str">
        <f aca="false">IF($A25="","",COUNTIFS(Leads!$F$2:$F$1001,$A25,Leads!$H$2:$H$1001,"Joined"))</f>
        <v/>
      </c>
      <c r="E25" s="25" t="str">
        <f aca="false">IF(N($B25)=0,"",$D25/$B25)</f>
        <v/>
      </c>
      <c r="F25" s="26" t="str">
        <f aca="false">IF($A25="","",SUMIFS(Leads!$M$2:$M$1001,Leads!$F$2:$F$1001,$A25,Leads!$H$2:$H$1001,"Joined"))</f>
        <v/>
      </c>
    </row>
    <row r="26" customFormat="false" ht="15" hidden="false" customHeight="false" outlineLevel="0" collapsed="false">
      <c r="A26" s="23" t="str">
        <f aca="false">IF(Lists!G7="","",Lists!G7)</f>
        <v/>
      </c>
      <c r="B26" s="24" t="str">
        <f aca="false">IF($A26="","",COUNTIFS(Leads!$F$2:$F$1001,$A26))</f>
        <v/>
      </c>
      <c r="C26" s="24" t="str">
        <f aca="false">IF($A26="","",COUNTIFS(Leads!$F$2:$F$1001,$A26,Leads!$H$2:$H$1001,"Trial booked")+COUNTIFS(Leads!$F$2:$F$1001,$A26,Leads!$H$2:$H$1001,"Trial done")+COUNTIFS(Leads!$F$2:$F$1001,$A26,Leads!$H$2:$H$1001,"Joined"))</f>
        <v/>
      </c>
      <c r="D26" s="24" t="str">
        <f aca="false">IF($A26="","",COUNTIFS(Leads!$F$2:$F$1001,$A26,Leads!$H$2:$H$1001,"Joined"))</f>
        <v/>
      </c>
      <c r="E26" s="25" t="str">
        <f aca="false">IF(N($B26)=0,"",$D26/$B26)</f>
        <v/>
      </c>
      <c r="F26" s="26" t="str">
        <f aca="false">IF($A26="","",SUMIFS(Leads!$M$2:$M$1001,Leads!$F$2:$F$1001,$A26,Leads!$H$2:$H$1001,"Joined"))</f>
        <v/>
      </c>
    </row>
    <row r="27" customFormat="false" ht="15" hidden="false" customHeight="false" outlineLevel="0" collapsed="false">
      <c r="A27" s="27" t="s">
        <v>115</v>
      </c>
      <c r="B27" s="27" t="n">
        <f aca="false">SUM(B21:B26)</f>
        <v>12</v>
      </c>
      <c r="C27" s="27" t="n">
        <f aca="false">SUM(C21:C26)</f>
        <v>8</v>
      </c>
      <c r="D27" s="27" t="n">
        <f aca="false">SUM(D21:D26)</f>
        <v>5</v>
      </c>
      <c r="E27" s="28" t="n">
        <f aca="false">IF(N(B27)=0,"",D27/B27)</f>
        <v>0.416666666666667</v>
      </c>
      <c r="F27" s="29" t="n">
        <f aca="false">SUM(F21:F26)</f>
        <v>284</v>
      </c>
    </row>
    <row r="29" customFormat="false" ht="15" hidden="false" customHeight="false" outlineLevel="0" collapsed="false">
      <c r="A29" s="5" t="s">
        <v>117</v>
      </c>
    </row>
    <row r="30" customFormat="false" ht="30" hidden="false" customHeight="true" outlineLevel="0" collapsed="false">
      <c r="A30" s="12" t="s">
        <v>118</v>
      </c>
      <c r="B30" s="12" t="s">
        <v>4</v>
      </c>
      <c r="C30" s="12" t="s">
        <v>111</v>
      </c>
      <c r="D30" s="12" t="s">
        <v>112</v>
      </c>
      <c r="E30" s="12" t="s">
        <v>113</v>
      </c>
      <c r="F30" s="12" t="s">
        <v>114</v>
      </c>
    </row>
    <row r="31" customFormat="false" ht="15" hidden="false" customHeight="false" outlineLevel="0" collapsed="false">
      <c r="A31" s="30" t="n">
        <f aca="true">EDATE(DATE(YEAR(TODAY()),MONTH(TODAY()),1),-11)</f>
        <v>45962</v>
      </c>
      <c r="B31" s="24" t="n">
        <f aca="false">IF($A31="","",COUNTIFS(Leads!$O$2:$O$1001,$A31))</f>
        <v>0</v>
      </c>
      <c r="C31" s="24" t="n">
        <f aca="false">IF($A31="","",COUNTIFS(Leads!$O$2:$O$1001,$A31,Leads!$H$2:$H$1001,"Trial booked")+COUNTIFS(Leads!$O$2:$O$1001,$A31,Leads!$H$2:$H$1001,"Trial done")+COUNTIFS(Leads!$O$2:$O$1001,$A31,Leads!$H$2:$H$1001,"Joined"))</f>
        <v>0</v>
      </c>
      <c r="D31" s="24" t="n">
        <f aca="false">IF($A31="","",COUNTIFS(Leads!$O$2:$O$1001,$A31,Leads!$H$2:$H$1001,"Joined"))</f>
        <v>0</v>
      </c>
      <c r="E31" s="25" t="str">
        <f aca="false">IF(N($B31)=0,"",$D31/$B31)</f>
        <v/>
      </c>
      <c r="F31" s="26" t="n">
        <f aca="false">IF($A31="","",SUMIFS(Leads!$M$2:$M$1001,Leads!$O$2:$O$1001,$A31,Leads!$H$2:$H$1001,"Joined"))</f>
        <v>0</v>
      </c>
    </row>
    <row r="32" customFormat="false" ht="15" hidden="false" customHeight="false" outlineLevel="0" collapsed="false">
      <c r="A32" s="30" t="n">
        <f aca="true">EDATE(DATE(YEAR(TODAY()),MONTH(TODAY()),1),-10)</f>
        <v>45992</v>
      </c>
      <c r="B32" s="24" t="n">
        <f aca="false">IF($A32="","",COUNTIFS(Leads!$O$2:$O$1001,$A32))</f>
        <v>0</v>
      </c>
      <c r="C32" s="24" t="n">
        <f aca="false">IF($A32="","",COUNTIFS(Leads!$O$2:$O$1001,$A32,Leads!$H$2:$H$1001,"Trial booked")+COUNTIFS(Leads!$O$2:$O$1001,$A32,Leads!$H$2:$H$1001,"Trial done")+COUNTIFS(Leads!$O$2:$O$1001,$A32,Leads!$H$2:$H$1001,"Joined"))</f>
        <v>0</v>
      </c>
      <c r="D32" s="24" t="n">
        <f aca="false">IF($A32="","",COUNTIFS(Leads!$O$2:$O$1001,$A32,Leads!$H$2:$H$1001,"Joined"))</f>
        <v>0</v>
      </c>
      <c r="E32" s="25" t="str">
        <f aca="false">IF(N($B32)=0,"",$D32/$B32)</f>
        <v/>
      </c>
      <c r="F32" s="26" t="n">
        <f aca="false">IF($A32="","",SUMIFS(Leads!$M$2:$M$1001,Leads!$O$2:$O$1001,$A32,Leads!$H$2:$H$1001,"Joined"))</f>
        <v>0</v>
      </c>
    </row>
    <row r="33" customFormat="false" ht="15" hidden="false" customHeight="false" outlineLevel="0" collapsed="false">
      <c r="A33" s="30" t="n">
        <f aca="true">EDATE(DATE(YEAR(TODAY()),MONTH(TODAY()),1),-9)</f>
        <v>46023</v>
      </c>
      <c r="B33" s="24" t="n">
        <f aca="false">IF($A33="","",COUNTIFS(Leads!$O$2:$O$1001,$A33))</f>
        <v>0</v>
      </c>
      <c r="C33" s="24" t="n">
        <f aca="false">IF($A33="","",COUNTIFS(Leads!$O$2:$O$1001,$A33,Leads!$H$2:$H$1001,"Trial booked")+COUNTIFS(Leads!$O$2:$O$1001,$A33,Leads!$H$2:$H$1001,"Trial done")+COUNTIFS(Leads!$O$2:$O$1001,$A33,Leads!$H$2:$H$1001,"Joined"))</f>
        <v>0</v>
      </c>
      <c r="D33" s="24" t="n">
        <f aca="false">IF($A33="","",COUNTIFS(Leads!$O$2:$O$1001,$A33,Leads!$H$2:$H$1001,"Joined"))</f>
        <v>0</v>
      </c>
      <c r="E33" s="25" t="str">
        <f aca="false">IF(N($B33)=0,"",$D33/$B33)</f>
        <v/>
      </c>
      <c r="F33" s="26" t="n">
        <f aca="false">IF($A33="","",SUMIFS(Leads!$M$2:$M$1001,Leads!$O$2:$O$1001,$A33,Leads!$H$2:$H$1001,"Joined"))</f>
        <v>0</v>
      </c>
    </row>
    <row r="34" customFormat="false" ht="15" hidden="false" customHeight="false" outlineLevel="0" collapsed="false">
      <c r="A34" s="30" t="n">
        <f aca="true">EDATE(DATE(YEAR(TODAY()),MONTH(TODAY()),1),-8)</f>
        <v>46054</v>
      </c>
      <c r="B34" s="24" t="n">
        <f aca="false">IF($A34="","",COUNTIFS(Leads!$O$2:$O$1001,$A34))</f>
        <v>0</v>
      </c>
      <c r="C34" s="24" t="n">
        <f aca="false">IF($A34="","",COUNTIFS(Leads!$O$2:$O$1001,$A34,Leads!$H$2:$H$1001,"Trial booked")+COUNTIFS(Leads!$O$2:$O$1001,$A34,Leads!$H$2:$H$1001,"Trial done")+COUNTIFS(Leads!$O$2:$O$1001,$A34,Leads!$H$2:$H$1001,"Joined"))</f>
        <v>0</v>
      </c>
      <c r="D34" s="24" t="n">
        <f aca="false">IF($A34="","",COUNTIFS(Leads!$O$2:$O$1001,$A34,Leads!$H$2:$H$1001,"Joined"))</f>
        <v>0</v>
      </c>
      <c r="E34" s="25" t="str">
        <f aca="false">IF(N($B34)=0,"",$D34/$B34)</f>
        <v/>
      </c>
      <c r="F34" s="26" t="n">
        <f aca="false">IF($A34="","",SUMIFS(Leads!$M$2:$M$1001,Leads!$O$2:$O$1001,$A34,Leads!$H$2:$H$1001,"Joined"))</f>
        <v>0</v>
      </c>
    </row>
    <row r="35" customFormat="false" ht="15" hidden="false" customHeight="false" outlineLevel="0" collapsed="false">
      <c r="A35" s="30" t="n">
        <f aca="true">EDATE(DATE(YEAR(TODAY()),MONTH(TODAY()),1),-7)</f>
        <v>46082</v>
      </c>
      <c r="B35" s="24" t="n">
        <f aca="false">IF($A35="","",COUNTIFS(Leads!$O$2:$O$1001,$A35))</f>
        <v>0</v>
      </c>
      <c r="C35" s="24" t="n">
        <f aca="false">IF($A35="","",COUNTIFS(Leads!$O$2:$O$1001,$A35,Leads!$H$2:$H$1001,"Trial booked")+COUNTIFS(Leads!$O$2:$O$1001,$A35,Leads!$H$2:$H$1001,"Trial done")+COUNTIFS(Leads!$O$2:$O$1001,$A35,Leads!$H$2:$H$1001,"Joined"))</f>
        <v>0</v>
      </c>
      <c r="D35" s="24" t="n">
        <f aca="false">IF($A35="","",COUNTIFS(Leads!$O$2:$O$1001,$A35,Leads!$H$2:$H$1001,"Joined"))</f>
        <v>0</v>
      </c>
      <c r="E35" s="25" t="str">
        <f aca="false">IF(N($B35)=0,"",$D35/$B35)</f>
        <v/>
      </c>
      <c r="F35" s="26" t="n">
        <f aca="false">IF($A35="","",SUMIFS(Leads!$M$2:$M$1001,Leads!$O$2:$O$1001,$A35,Leads!$H$2:$H$1001,"Joined"))</f>
        <v>0</v>
      </c>
    </row>
    <row r="36" customFormat="false" ht="15" hidden="false" customHeight="false" outlineLevel="0" collapsed="false">
      <c r="A36" s="30" t="n">
        <f aca="true">EDATE(DATE(YEAR(TODAY()),MONTH(TODAY()),1),-6)</f>
        <v>46113</v>
      </c>
      <c r="B36" s="24" t="n">
        <f aca="false">IF($A36="","",COUNTIFS(Leads!$O$2:$O$1001,$A36))</f>
        <v>0</v>
      </c>
      <c r="C36" s="24" t="n">
        <f aca="false">IF($A36="","",COUNTIFS(Leads!$O$2:$O$1001,$A36,Leads!$H$2:$H$1001,"Trial booked")+COUNTIFS(Leads!$O$2:$O$1001,$A36,Leads!$H$2:$H$1001,"Trial done")+COUNTIFS(Leads!$O$2:$O$1001,$A36,Leads!$H$2:$H$1001,"Joined"))</f>
        <v>0</v>
      </c>
      <c r="D36" s="24" t="n">
        <f aca="false">IF($A36="","",COUNTIFS(Leads!$O$2:$O$1001,$A36,Leads!$H$2:$H$1001,"Joined"))</f>
        <v>0</v>
      </c>
      <c r="E36" s="25" t="str">
        <f aca="false">IF(N($B36)=0,"",$D36/$B36)</f>
        <v/>
      </c>
      <c r="F36" s="26" t="n">
        <f aca="false">IF($A36="","",SUMIFS(Leads!$M$2:$M$1001,Leads!$O$2:$O$1001,$A36,Leads!$H$2:$H$1001,"Joined"))</f>
        <v>0</v>
      </c>
    </row>
    <row r="37" customFormat="false" ht="15" hidden="false" customHeight="false" outlineLevel="0" collapsed="false">
      <c r="A37" s="30" t="n">
        <f aca="true">EDATE(DATE(YEAR(TODAY()),MONTH(TODAY()),1),-5)</f>
        <v>46143</v>
      </c>
      <c r="B37" s="24" t="n">
        <f aca="false">IF($A37="","",COUNTIFS(Leads!$O$2:$O$1001,$A37))</f>
        <v>0</v>
      </c>
      <c r="C37" s="24" t="n">
        <f aca="false">IF($A37="","",COUNTIFS(Leads!$O$2:$O$1001,$A37,Leads!$H$2:$H$1001,"Trial booked")+COUNTIFS(Leads!$O$2:$O$1001,$A37,Leads!$H$2:$H$1001,"Trial done")+COUNTIFS(Leads!$O$2:$O$1001,$A37,Leads!$H$2:$H$1001,"Joined"))</f>
        <v>0</v>
      </c>
      <c r="D37" s="24" t="n">
        <f aca="false">IF($A37="","",COUNTIFS(Leads!$O$2:$O$1001,$A37,Leads!$H$2:$H$1001,"Joined"))</f>
        <v>0</v>
      </c>
      <c r="E37" s="25" t="str">
        <f aca="false">IF(N($B37)=0,"",$D37/$B37)</f>
        <v/>
      </c>
      <c r="F37" s="26" t="n">
        <f aca="false">IF($A37="","",SUMIFS(Leads!$M$2:$M$1001,Leads!$O$2:$O$1001,$A37,Leads!$H$2:$H$1001,"Joined"))</f>
        <v>0</v>
      </c>
    </row>
    <row r="38" customFormat="false" ht="15" hidden="false" customHeight="false" outlineLevel="0" collapsed="false">
      <c r="A38" s="30" t="n">
        <f aca="true">EDATE(DATE(YEAR(TODAY()),MONTH(TODAY()),1),-4)</f>
        <v>46174</v>
      </c>
      <c r="B38" s="24" t="n">
        <f aca="false">IF($A38="","",COUNTIFS(Leads!$O$2:$O$1001,$A38))</f>
        <v>0</v>
      </c>
      <c r="C38" s="24" t="n">
        <f aca="false">IF($A38="","",COUNTIFS(Leads!$O$2:$O$1001,$A38,Leads!$H$2:$H$1001,"Trial booked")+COUNTIFS(Leads!$O$2:$O$1001,$A38,Leads!$H$2:$H$1001,"Trial done")+COUNTIFS(Leads!$O$2:$O$1001,$A38,Leads!$H$2:$H$1001,"Joined"))</f>
        <v>0</v>
      </c>
      <c r="D38" s="24" t="n">
        <f aca="false">IF($A38="","",COUNTIFS(Leads!$O$2:$O$1001,$A38,Leads!$H$2:$H$1001,"Joined"))</f>
        <v>0</v>
      </c>
      <c r="E38" s="25" t="str">
        <f aca="false">IF(N($B38)=0,"",$D38/$B38)</f>
        <v/>
      </c>
      <c r="F38" s="26" t="n">
        <f aca="false">IF($A38="","",SUMIFS(Leads!$M$2:$M$1001,Leads!$O$2:$O$1001,$A38,Leads!$H$2:$H$1001,"Joined"))</f>
        <v>0</v>
      </c>
    </row>
    <row r="39" customFormat="false" ht="15" hidden="false" customHeight="false" outlineLevel="0" collapsed="false">
      <c r="A39" s="30" t="n">
        <f aca="true">EDATE(DATE(YEAR(TODAY()),MONTH(TODAY()),1),-3)</f>
        <v>46204</v>
      </c>
      <c r="B39" s="24" t="n">
        <f aca="false">IF($A39="","",COUNTIFS(Leads!$O$2:$O$1001,$A39))</f>
        <v>0</v>
      </c>
      <c r="C39" s="24" t="n">
        <f aca="false">IF($A39="","",COUNTIFS(Leads!$O$2:$O$1001,$A39,Leads!$H$2:$H$1001,"Trial booked")+COUNTIFS(Leads!$O$2:$O$1001,$A39,Leads!$H$2:$H$1001,"Trial done")+COUNTIFS(Leads!$O$2:$O$1001,$A39,Leads!$H$2:$H$1001,"Joined"))</f>
        <v>0</v>
      </c>
      <c r="D39" s="24" t="n">
        <f aca="false">IF($A39="","",COUNTIFS(Leads!$O$2:$O$1001,$A39,Leads!$H$2:$H$1001,"Joined"))</f>
        <v>0</v>
      </c>
      <c r="E39" s="25" t="str">
        <f aca="false">IF(N($B39)=0,"",$D39/$B39)</f>
        <v/>
      </c>
      <c r="F39" s="26" t="n">
        <f aca="false">IF($A39="","",SUMIFS(Leads!$M$2:$M$1001,Leads!$O$2:$O$1001,$A39,Leads!$H$2:$H$1001,"Joined"))</f>
        <v>0</v>
      </c>
    </row>
    <row r="40" customFormat="false" ht="15" hidden="false" customHeight="false" outlineLevel="0" collapsed="false">
      <c r="A40" s="30" t="n">
        <f aca="true">EDATE(DATE(YEAR(TODAY()),MONTH(TODAY()),1),-2)</f>
        <v>46235</v>
      </c>
      <c r="B40" s="24" t="n">
        <f aca="false">IF($A40="","",COUNTIFS(Leads!$O$2:$O$1001,$A40))</f>
        <v>0</v>
      </c>
      <c r="C40" s="24" t="n">
        <f aca="false">IF($A40="","",COUNTIFS(Leads!$O$2:$O$1001,$A40,Leads!$H$2:$H$1001,"Trial booked")+COUNTIFS(Leads!$O$2:$O$1001,$A40,Leads!$H$2:$H$1001,"Trial done")+COUNTIFS(Leads!$O$2:$O$1001,$A40,Leads!$H$2:$H$1001,"Joined"))</f>
        <v>0</v>
      </c>
      <c r="D40" s="24" t="n">
        <f aca="false">IF($A40="","",COUNTIFS(Leads!$O$2:$O$1001,$A40,Leads!$H$2:$H$1001,"Joined"))</f>
        <v>0</v>
      </c>
      <c r="E40" s="25" t="str">
        <f aca="false">IF(N($B40)=0,"",$D40/$B40)</f>
        <v/>
      </c>
      <c r="F40" s="26" t="n">
        <f aca="false">IF($A40="","",SUMIFS(Leads!$M$2:$M$1001,Leads!$O$2:$O$1001,$A40,Leads!$H$2:$H$1001,"Joined"))</f>
        <v>0</v>
      </c>
    </row>
    <row r="41" customFormat="false" ht="15" hidden="false" customHeight="false" outlineLevel="0" collapsed="false">
      <c r="A41" s="30" t="n">
        <f aca="true">EDATE(DATE(YEAR(TODAY()),MONTH(TODAY()),1),-1)</f>
        <v>46266</v>
      </c>
      <c r="B41" s="24" t="n">
        <f aca="false">IF($A41="","",COUNTIFS(Leads!$O$2:$O$1001,$A41))</f>
        <v>6</v>
      </c>
      <c r="C41" s="24" t="n">
        <f aca="false">IF($A41="","",COUNTIFS(Leads!$O$2:$O$1001,$A41,Leads!$H$2:$H$1001,"Trial booked")+COUNTIFS(Leads!$O$2:$O$1001,$A41,Leads!$H$2:$H$1001,"Trial done")+COUNTIFS(Leads!$O$2:$O$1001,$A41,Leads!$H$2:$H$1001,"Joined"))</f>
        <v>5</v>
      </c>
      <c r="D41" s="24" t="n">
        <f aca="false">IF($A41="","",COUNTIFS(Leads!$O$2:$O$1001,$A41,Leads!$H$2:$H$1001,"Joined"))</f>
        <v>4</v>
      </c>
      <c r="E41" s="25" t="n">
        <f aca="false">IF(N($B41)=0,"",$D41/$B41)</f>
        <v>0.666666666666667</v>
      </c>
      <c r="F41" s="26" t="n">
        <f aca="false">IF($A41="","",SUMIFS(Leads!$M$2:$M$1001,Leads!$O$2:$O$1001,$A41,Leads!$H$2:$H$1001,"Joined"))</f>
        <v>239</v>
      </c>
    </row>
    <row r="42" customFormat="false" ht="15" hidden="false" customHeight="false" outlineLevel="0" collapsed="false">
      <c r="A42" s="30" t="n">
        <f aca="true">EDATE(DATE(YEAR(TODAY()),MONTH(TODAY()),1),0)</f>
        <v>46296</v>
      </c>
      <c r="B42" s="24" t="n">
        <f aca="false">IF($A42="","",COUNTIFS(Leads!$O$2:$O$1001,$A42))</f>
        <v>6</v>
      </c>
      <c r="C42" s="24" t="n">
        <f aca="false">IF($A42="","",COUNTIFS(Leads!$O$2:$O$1001,$A42,Leads!$H$2:$H$1001,"Trial booked")+COUNTIFS(Leads!$O$2:$O$1001,$A42,Leads!$H$2:$H$1001,"Trial done")+COUNTIFS(Leads!$O$2:$O$1001,$A42,Leads!$H$2:$H$1001,"Joined"))</f>
        <v>3</v>
      </c>
      <c r="D42" s="24" t="n">
        <f aca="false">IF($A42="","",COUNTIFS(Leads!$O$2:$O$1001,$A42,Leads!$H$2:$H$1001,"Joined"))</f>
        <v>1</v>
      </c>
      <c r="E42" s="25" t="n">
        <f aca="false">IF(N($B42)=0,"",$D42/$B42)</f>
        <v>0.166666666666667</v>
      </c>
      <c r="F42" s="26" t="n">
        <f aca="false">IF($A42="","",SUMIFS(Leads!$M$2:$M$1001,Leads!$O$2:$O$1001,$A42,Leads!$H$2:$H$1001,"Joined"))</f>
        <v>45</v>
      </c>
    </row>
    <row r="43" customFormat="false" ht="15" hidden="false" customHeight="false" outlineLevel="0" collapsed="false">
      <c r="A43" s="27" t="s">
        <v>115</v>
      </c>
      <c r="B43" s="27" t="n">
        <f aca="false">SUM(B31:B42)</f>
        <v>12</v>
      </c>
      <c r="C43" s="27" t="n">
        <f aca="false">SUM(C31:C42)</f>
        <v>8</v>
      </c>
      <c r="D43" s="27" t="n">
        <f aca="false">SUM(D31:D42)</f>
        <v>5</v>
      </c>
      <c r="E43" s="28" t="n">
        <f aca="false">IF(N(B43)=0,"",D43/B43)</f>
        <v>0.416666666666667</v>
      </c>
      <c r="F43" s="29" t="n">
        <f aca="false">SUM(F31:F42)</f>
        <v>284</v>
      </c>
    </row>
  </sheetData>
  <printOptions headings="false" gridLines="false" gridLinesSet="true" horizontalCentered="fals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&amp;LClubPilot gym lead tracker | clubpilot.au/resources&amp;RPage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948E"/>
    <pageSetUpPr fitToPage="false"/>
  </sheetPr>
  <dimension ref="A1:L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3" min="3" style="1" width="16"/>
    <col collapsed="false" customWidth="true" hidden="false" outlineLevel="0" max="5" min="5" style="1" width="18"/>
    <col collapsed="false" customWidth="true" hidden="false" outlineLevel="0" max="7" min="7" style="1" width="22"/>
    <col collapsed="false" customWidth="true" hidden="false" outlineLevel="0" max="9" min="9" style="1" width="18"/>
    <col collapsed="false" customWidth="true" hidden="false" outlineLevel="0" max="11" min="11" style="1" width="30"/>
    <col collapsed="false" customWidth="true" hidden="false" outlineLevel="0" max="12" min="12" style="1" width="14"/>
  </cols>
  <sheetData>
    <row r="1" customFormat="false" ht="31.5" hidden="false" customHeight="true" outlineLevel="0" collapsed="false">
      <c r="A1" s="31" t="s">
        <v>38</v>
      </c>
      <c r="C1" s="31" t="s">
        <v>41</v>
      </c>
      <c r="E1" s="31" t="s">
        <v>40</v>
      </c>
      <c r="G1" s="31" t="s">
        <v>39</v>
      </c>
      <c r="I1" s="31" t="s">
        <v>42</v>
      </c>
      <c r="K1" s="32" t="s">
        <v>119</v>
      </c>
      <c r="L1" s="32" t="s">
        <v>120</v>
      </c>
    </row>
    <row r="2" customFormat="false" ht="15" hidden="false" customHeight="false" outlineLevel="0" collapsed="false">
      <c r="A2" s="33" t="s">
        <v>53</v>
      </c>
      <c r="C2" s="33" t="s">
        <v>103</v>
      </c>
      <c r="E2" s="33" t="s">
        <v>55</v>
      </c>
      <c r="G2" s="33" t="s">
        <v>54</v>
      </c>
      <c r="I2" s="33" t="s">
        <v>75</v>
      </c>
      <c r="K2" s="34" t="s">
        <v>121</v>
      </c>
      <c r="L2" s="35" t="n">
        <v>1</v>
      </c>
    </row>
    <row r="3" customFormat="false" ht="15" hidden="false" customHeight="false" outlineLevel="0" collapsed="false">
      <c r="A3" s="33" t="s">
        <v>61</v>
      </c>
      <c r="C3" s="33" t="s">
        <v>93</v>
      </c>
      <c r="E3" s="33" t="s">
        <v>62</v>
      </c>
      <c r="G3" s="33" t="s">
        <v>68</v>
      </c>
      <c r="I3" s="33" t="s">
        <v>63</v>
      </c>
    </row>
    <row r="4" customFormat="false" ht="15" hidden="false" customHeight="true" outlineLevel="0" collapsed="false">
      <c r="A4" s="33" t="s">
        <v>67</v>
      </c>
      <c r="C4" s="33" t="s">
        <v>88</v>
      </c>
      <c r="E4" s="33" t="s">
        <v>69</v>
      </c>
      <c r="G4" s="33"/>
      <c r="I4" s="33" t="s">
        <v>57</v>
      </c>
      <c r="K4" s="36" t="s">
        <v>122</v>
      </c>
      <c r="L4" s="36"/>
    </row>
    <row r="5" customFormat="false" ht="15" hidden="false" customHeight="false" outlineLevel="0" collapsed="false">
      <c r="A5" s="33" t="s">
        <v>84</v>
      </c>
      <c r="C5" s="33" t="s">
        <v>80</v>
      </c>
      <c r="E5" s="33" t="s">
        <v>92</v>
      </c>
      <c r="G5" s="33"/>
      <c r="I5" s="33"/>
      <c r="K5" s="36"/>
      <c r="L5" s="36"/>
    </row>
    <row r="6" customFormat="false" ht="15" hidden="false" customHeight="false" outlineLevel="0" collapsed="false">
      <c r="A6" s="33" t="s">
        <v>74</v>
      </c>
      <c r="C6" s="33" t="s">
        <v>56</v>
      </c>
      <c r="E6" s="33" t="s">
        <v>123</v>
      </c>
      <c r="G6" s="33"/>
      <c r="I6" s="33"/>
      <c r="K6" s="36"/>
      <c r="L6" s="36"/>
    </row>
    <row r="7" customFormat="false" ht="15" hidden="false" customHeight="false" outlineLevel="0" collapsed="false">
      <c r="A7" s="33" t="s">
        <v>92</v>
      </c>
      <c r="C7" s="33" t="s">
        <v>70</v>
      </c>
      <c r="E7" s="33"/>
      <c r="G7" s="33"/>
      <c r="I7" s="33"/>
      <c r="K7" s="36"/>
      <c r="L7" s="36"/>
    </row>
    <row r="8" customFormat="false" ht="15" hidden="false" customHeight="false" outlineLevel="0" collapsed="false">
      <c r="A8" s="33" t="s">
        <v>79</v>
      </c>
      <c r="C8" s="33"/>
      <c r="E8" s="33"/>
      <c r="G8" s="33"/>
      <c r="I8" s="33"/>
      <c r="K8" s="36"/>
      <c r="L8" s="36"/>
    </row>
    <row r="9" customFormat="false" ht="15" hidden="false" customHeight="false" outlineLevel="0" collapsed="false">
      <c r="A9" s="33" t="s">
        <v>123</v>
      </c>
      <c r="C9" s="33"/>
      <c r="E9" s="33"/>
      <c r="G9" s="33"/>
      <c r="I9" s="33"/>
      <c r="K9" s="36"/>
      <c r="L9" s="36"/>
    </row>
    <row r="10" customFormat="false" ht="15" hidden="false" customHeight="false" outlineLevel="0" collapsed="false">
      <c r="A10" s="33"/>
      <c r="C10" s="33"/>
      <c r="E10" s="33"/>
      <c r="G10" s="33"/>
      <c r="I10" s="33"/>
    </row>
    <row r="11" customFormat="false" ht="15" hidden="false" customHeight="false" outlineLevel="0" collapsed="false">
      <c r="A11" s="33"/>
      <c r="C11" s="33"/>
      <c r="E11" s="33"/>
      <c r="G11" s="33"/>
      <c r="I11" s="33"/>
    </row>
    <row r="12" customFormat="false" ht="15" hidden="false" customHeight="false" outlineLevel="0" collapsed="false">
      <c r="A12" s="33"/>
      <c r="C12" s="33"/>
      <c r="E12" s="33"/>
      <c r="G12" s="33"/>
      <c r="I12" s="33"/>
    </row>
    <row r="13" customFormat="false" ht="15" hidden="false" customHeight="false" outlineLevel="0" collapsed="false">
      <c r="A13" s="33"/>
      <c r="C13" s="33"/>
      <c r="E13" s="33"/>
      <c r="G13" s="33"/>
      <c r="I13" s="33"/>
    </row>
    <row r="14" customFormat="false" ht="15" hidden="false" customHeight="false" outlineLevel="0" collapsed="false">
      <c r="A14" s="33"/>
      <c r="C14" s="33"/>
      <c r="E14" s="33"/>
      <c r="G14" s="33"/>
      <c r="I14" s="33"/>
    </row>
    <row r="15" customFormat="false" ht="15" hidden="false" customHeight="false" outlineLevel="0" collapsed="false">
      <c r="A15" s="33"/>
      <c r="C15" s="33"/>
      <c r="E15" s="33"/>
      <c r="G15" s="33"/>
      <c r="I15" s="33"/>
    </row>
    <row r="16" customFormat="false" ht="15" hidden="false" customHeight="false" outlineLevel="0" collapsed="false">
      <c r="A16" s="33"/>
      <c r="C16" s="33"/>
      <c r="E16" s="33"/>
      <c r="G16" s="33"/>
      <c r="I16" s="33"/>
    </row>
    <row r="17" customFormat="false" ht="15" hidden="false" customHeight="false" outlineLevel="0" collapsed="false">
      <c r="A17" s="33"/>
      <c r="C17" s="33"/>
      <c r="E17" s="33"/>
      <c r="G17" s="33"/>
      <c r="I17" s="33"/>
    </row>
    <row r="18" customFormat="false" ht="15" hidden="false" customHeight="false" outlineLevel="0" collapsed="false">
      <c r="A18" s="33"/>
      <c r="C18" s="33"/>
      <c r="E18" s="33"/>
      <c r="G18" s="33"/>
      <c r="I18" s="33"/>
    </row>
    <row r="19" customFormat="false" ht="15" hidden="false" customHeight="false" outlineLevel="0" collapsed="false">
      <c r="A19" s="33"/>
      <c r="C19" s="33"/>
      <c r="E19" s="33"/>
      <c r="G19" s="33"/>
      <c r="I19" s="33"/>
    </row>
    <row r="20" customFormat="false" ht="15" hidden="false" customHeight="false" outlineLevel="0" collapsed="false">
      <c r="A20" s="33"/>
      <c r="C20" s="33"/>
      <c r="E20" s="33"/>
      <c r="G20" s="33"/>
      <c r="I20" s="33"/>
    </row>
    <row r="21" customFormat="false" ht="15" hidden="false" customHeight="false" outlineLevel="0" collapsed="false">
      <c r="A21" s="33"/>
      <c r="C21" s="33"/>
      <c r="E21" s="33"/>
      <c r="G21" s="33"/>
      <c r="I21" s="33"/>
    </row>
  </sheetData>
  <mergeCells count="1">
    <mergeCell ref="K4:L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2026-10-26T00:00:00Z</dcterms:created>
  <dc:creator>ClubPilot</dc:creator>
  <dc:description/>
  <dc:language>en-US</dc:language>
  <cp:lastModifiedBy/>
  <dcterms:modified xsi:type="dcterms:W3CDTF">2026-10-26T12:37:22Z</dcterms:modified>
  <cp:revision>0</cp:revision>
  <dc:subject/>
  <dc:title>Gym lead tracker | ClubPilot</dc:title>
</cp:coreProperties>
</file>

<file path=docProps/custom.xml><?xml version="1.0" encoding="utf-8"?>
<Properties xmlns="http://schemas.openxmlformats.org/officeDocument/2006/custom-properties" xmlns:vt="http://schemas.openxmlformats.org/officeDocument/2006/docPropsVTypes"/>
</file>